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599" activeTab="1"/>
  </bookViews>
  <sheets>
    <sheet name="記載方法" sheetId="1" r:id="rId1"/>
    <sheet name="記載用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広報秘書ユニット財団設立PJ</author>
    <author>AF07790</author>
  </authors>
  <commentList>
    <comment ref="L20" authorId="0">
      <text>
        <r>
          <rPr>
            <b/>
            <sz val="9"/>
            <color indexed="10"/>
            <rFont val="ＭＳ Ｐゴシック"/>
            <family val="3"/>
          </rPr>
          <t>１で記入した場合、計算式に反映されます</t>
        </r>
      </text>
    </comment>
    <comment ref="P17" authorId="0">
      <text>
        <r>
          <rPr>
            <b/>
            <sz val="9"/>
            <color indexed="10"/>
            <rFont val="ＭＳ Ｐゴシック"/>
            <family val="3"/>
          </rPr>
          <t>チャーター希望の場合、スキッパーに印をして下さい</t>
        </r>
      </text>
    </comment>
    <comment ref="T14" authorId="0">
      <text>
        <r>
          <rPr>
            <b/>
            <sz val="9"/>
            <color indexed="17"/>
            <rFont val="ＭＳ Ｐゴシック"/>
            <family val="3"/>
          </rPr>
          <t>宿泊日数に関係なく、1泊以上した場合にリネン洗濯代が＠￥180／人かかります</t>
        </r>
      </text>
    </comment>
    <comment ref="W13" authorId="0">
      <text>
        <r>
          <rPr>
            <b/>
            <sz val="9"/>
            <color indexed="10"/>
            <rFont val="ＭＳ Ｐゴシック"/>
            <family val="3"/>
          </rPr>
          <t>１．宿泊施設は「静岡県立三ヶ日青年の家」が前泊から可能です
２．人数によって参加選手を優先し、保護者が宿泊できない場合があります
３．宿泊料金は1泊2食で高校以下、大学以上によって異なります。</t>
        </r>
      </text>
    </comment>
    <comment ref="AC13" authorId="0">
      <text>
        <r>
          <rPr>
            <b/>
            <sz val="9"/>
            <color indexed="10"/>
            <rFont val="ＭＳ Ｐゴシック"/>
            <family val="3"/>
          </rPr>
          <t>１．昼食は希望者のみ
２．選手を引率する指導者、保護者の中で運営を手伝って
　　頂ける方は大会本部にて負担しますので、数量のみご
　　記入下さい</t>
        </r>
      </text>
    </comment>
    <comment ref="I17" authorId="1">
      <text>
        <r>
          <rPr>
            <b/>
            <sz val="9"/>
            <color indexed="10"/>
            <rFont val="ＭＳ Ｐゴシック"/>
            <family val="3"/>
          </rPr>
          <t>２人乗りの場合、スキッパーに印をして下さい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<sst xmlns="http://schemas.openxmlformats.org/spreadsheetml/2006/main" count="199" uniqueCount="83">
  <si>
    <t>氏名</t>
  </si>
  <si>
    <t>区分</t>
  </si>
  <si>
    <t>性別</t>
  </si>
  <si>
    <t>年齢</t>
  </si>
  <si>
    <t>昼食</t>
  </si>
  <si>
    <t>指導者</t>
  </si>
  <si>
    <t>ミニホッパー</t>
  </si>
  <si>
    <t>FJ</t>
  </si>
  <si>
    <t>レンタル</t>
  </si>
  <si>
    <t>チャーター艇</t>
  </si>
  <si>
    <t>運営応援者</t>
  </si>
  <si>
    <t>単価</t>
  </si>
  <si>
    <t>その他</t>
  </si>
  <si>
    <t>希望者</t>
  </si>
  <si>
    <t>宿泊(1泊2食）</t>
  </si>
  <si>
    <t>リネン代</t>
  </si>
  <si>
    <t xml:space="preserve">TEL　0538-32-9827　　　　FAX　0538-32-1112  </t>
  </si>
  <si>
    <t>E-mail   　hakomoriy@yamaha-motor.co.jp</t>
  </si>
  <si>
    <t>交通手段</t>
  </si>
  <si>
    <t>クラブ名</t>
  </si>
  <si>
    <t>代表者名（引率者名）</t>
  </si>
  <si>
    <t>〒</t>
  </si>
  <si>
    <t>E-mail</t>
  </si>
  <si>
    <t>携帯TEL</t>
  </si>
  <si>
    <t>住    所</t>
  </si>
  <si>
    <t>T  E  L</t>
  </si>
  <si>
    <t>F  A  X</t>
  </si>
  <si>
    <t>保護者</t>
  </si>
  <si>
    <t>宿泊者</t>
  </si>
  <si>
    <t>宛名</t>
  </si>
  <si>
    <t>合計金額</t>
  </si>
  <si>
    <t>合計数</t>
  </si>
  <si>
    <t>自家用車</t>
  </si>
  <si>
    <t>台</t>
  </si>
  <si>
    <t>領収書　（　要　・　不要　）</t>
  </si>
  <si>
    <t>小計金額（単価×合計数）</t>
  </si>
  <si>
    <t>静岡県磐田市新貝2500</t>
  </si>
  <si>
    <t>438-8501</t>
  </si>
  <si>
    <t>0538-32-9827</t>
  </si>
  <si>
    <t>0538-32-1112</t>
  </si>
  <si>
    <t>財団太郎</t>
  </si>
  <si>
    <t>zaidan@yamaha-motor</t>
  </si>
  <si>
    <t>男</t>
  </si>
  <si>
    <t>女</t>
  </si>
  <si>
    <t>選手を引率する指導者、保護者の中で運営可能な方</t>
  </si>
  <si>
    <t>免許　有　・　無</t>
  </si>
  <si>
    <t>事前振込額</t>
  </si>
  <si>
    <t>当日精算額</t>
  </si>
  <si>
    <t>人数</t>
  </si>
  <si>
    <t>希望</t>
  </si>
  <si>
    <t>葉山葉子（選手）</t>
  </si>
  <si>
    <t>浜名一男（選手）</t>
  </si>
  <si>
    <t>財団二郎（選手）</t>
  </si>
  <si>
    <t>財団太郎（指導者）</t>
  </si>
  <si>
    <t>財団法子（保護者）</t>
  </si>
  <si>
    <t>参加者人数</t>
  </si>
  <si>
    <t>宿泊(1泊２食）</t>
  </si>
  <si>
    <t>ＯＰ</t>
  </si>
  <si>
    <t>※免許は、小型船舶2級以上の有無確認です</t>
  </si>
  <si>
    <t>（注意事項）　</t>
  </si>
  <si>
    <t>　　従って「静岡県立三ケ日青年の家」ホームページの掲載料金と違っていますのでご注意ください。</t>
  </si>
  <si>
    <t>２．大会事務局が準備する昼食は、飲物、果物付きのお弁当となり、ハーバー内での飲食となります。</t>
  </si>
  <si>
    <t>３．宿泊の部屋割りは、参加クラブ、保護者、指導者の人数によって相部屋となります。（大会事務局で調整/配室を決定します）</t>
  </si>
  <si>
    <t>ﾚｰｻﾞｰ4.7</t>
  </si>
  <si>
    <t>船体</t>
  </si>
  <si>
    <t>ｾｲﾙ類</t>
  </si>
  <si>
    <t>ﾚｰｻﾞｰラジアル</t>
  </si>
  <si>
    <t>ﾚｰｻﾞｰ</t>
  </si>
  <si>
    <t>第２４回YMFSセーリング・チャレンジカップ　IN　浜名湖　　参加・宿泊一覧表および計算書</t>
  </si>
  <si>
    <t>高校以下</t>
  </si>
  <si>
    <t>大学以上</t>
  </si>
  <si>
    <t>YMFSジュニアヨットスクール</t>
  </si>
  <si>
    <t>１．大会期間中は、大会参加者全員（小学～高校生）を均一に対応する理由から、施設利用料金を全て高校生以下（1泊2食）で均一に設定しています。</t>
  </si>
  <si>
    <t>【送り先】　第24回YMFSセーリング・チャレンジカップ　IN　浜名湖　事務局</t>
  </si>
  <si>
    <t>スポーツ振興財団　￥18,000、　　　ジュニアヨットスクール葉山　￥54,650</t>
  </si>
  <si>
    <t>3/23（水）</t>
  </si>
  <si>
    <t>3/24（木）</t>
  </si>
  <si>
    <t>3/25（金）</t>
  </si>
  <si>
    <t>3/26（土）</t>
  </si>
  <si>
    <t>3/27（日）</t>
  </si>
  <si>
    <t>※領収書分割希望の場合は、宛名・金額、但書を各々ご記入下さい。</t>
  </si>
  <si>
    <t>※領収書分割希望の場合は、宛名・金額、但書を各々ご記入下さい。</t>
  </si>
  <si>
    <t xml:space="preserve">単価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</si>
</sst>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7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B050"/>
      <name val="ＭＳ Ｐゴシック"/>
      <family val="3"/>
    </font>
    <font>
      <sz val="11"/>
      <color rgb="FF0070C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shrinkToFit="1"/>
    </xf>
    <xf numFmtId="38" fontId="0" fillId="0" borderId="12" xfId="49" applyFont="1" applyBorder="1" applyAlignment="1">
      <alignment horizontal="center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0" fillId="0" borderId="15" xfId="49" applyFont="1" applyBorder="1" applyAlignment="1">
      <alignment horizontal="center" vertical="center" shrinkToFit="1"/>
    </xf>
    <xf numFmtId="38" fontId="0" fillId="0" borderId="16" xfId="49" applyFont="1" applyBorder="1" applyAlignment="1">
      <alignment horizontal="center" vertical="center" shrinkToFit="1"/>
    </xf>
    <xf numFmtId="38" fontId="0" fillId="0" borderId="17" xfId="49" applyFont="1" applyBorder="1" applyAlignment="1">
      <alignment horizontal="center" vertical="center" shrinkToFit="1"/>
    </xf>
    <xf numFmtId="38" fontId="0" fillId="0" borderId="18" xfId="49" applyFont="1" applyBorder="1" applyAlignment="1">
      <alignment horizontal="center" vertical="center" shrinkToFit="1"/>
    </xf>
    <xf numFmtId="38" fontId="0" fillId="0" borderId="19" xfId="49" applyFont="1" applyBorder="1" applyAlignment="1">
      <alignment horizontal="center" vertical="center" shrinkToFit="1"/>
    </xf>
    <xf numFmtId="38" fontId="0" fillId="0" borderId="20" xfId="49" applyFont="1" applyBorder="1" applyAlignment="1">
      <alignment horizontal="center" vertical="center" shrinkToFit="1"/>
    </xf>
    <xf numFmtId="38" fontId="0" fillId="0" borderId="21" xfId="49" applyFont="1" applyBorder="1" applyAlignment="1">
      <alignment horizontal="center" vertical="center" shrinkToFit="1"/>
    </xf>
    <xf numFmtId="38" fontId="0" fillId="0" borderId="22" xfId="49" applyFont="1" applyBorder="1" applyAlignment="1">
      <alignment horizontal="center" vertical="center" shrinkToFit="1"/>
    </xf>
    <xf numFmtId="38" fontId="0" fillId="0" borderId="23" xfId="49" applyFont="1" applyBorder="1" applyAlignment="1">
      <alignment horizontal="center" vertical="center" shrinkToFit="1"/>
    </xf>
    <xf numFmtId="38" fontId="0" fillId="0" borderId="24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 shrinkToFit="1"/>
    </xf>
    <xf numFmtId="38" fontId="0" fillId="0" borderId="26" xfId="49" applyFont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 shrinkToFit="1"/>
    </xf>
    <xf numFmtId="38" fontId="0" fillId="0" borderId="28" xfId="49" applyFont="1" applyBorder="1" applyAlignment="1">
      <alignment horizontal="center" vertical="center" shrinkToFit="1"/>
    </xf>
    <xf numFmtId="38" fontId="0" fillId="0" borderId="29" xfId="49" applyFont="1" applyBorder="1" applyAlignment="1">
      <alignment horizontal="center" vertical="center" shrinkToFit="1"/>
    </xf>
    <xf numFmtId="38" fontId="0" fillId="0" borderId="30" xfId="49" applyFont="1" applyBorder="1" applyAlignment="1">
      <alignment horizontal="center" vertical="center" shrinkToFit="1"/>
    </xf>
    <xf numFmtId="38" fontId="0" fillId="0" borderId="31" xfId="49" applyFont="1" applyBorder="1" applyAlignment="1">
      <alignment horizontal="center" vertical="center" shrinkToFit="1"/>
    </xf>
    <xf numFmtId="38" fontId="0" fillId="0" borderId="0" xfId="49" applyFont="1" applyAlignment="1">
      <alignment vertical="center" shrinkToFit="1"/>
    </xf>
    <xf numFmtId="38" fontId="0" fillId="0" borderId="32" xfId="49" applyFont="1" applyBorder="1" applyAlignment="1">
      <alignment horizontal="center" vertical="center" shrinkToFit="1"/>
    </xf>
    <xf numFmtId="38" fontId="0" fillId="0" borderId="33" xfId="49" applyFont="1" applyBorder="1" applyAlignment="1">
      <alignment horizontal="center" vertical="center" shrinkToFit="1"/>
    </xf>
    <xf numFmtId="38" fontId="0" fillId="0" borderId="34" xfId="49" applyFont="1" applyBorder="1" applyAlignment="1">
      <alignment horizontal="center" vertical="center" shrinkToFit="1"/>
    </xf>
    <xf numFmtId="38" fontId="0" fillId="0" borderId="35" xfId="49" applyFont="1" applyBorder="1" applyAlignment="1">
      <alignment horizontal="center" vertical="center" shrinkToFit="1"/>
    </xf>
    <xf numFmtId="38" fontId="0" fillId="0" borderId="36" xfId="49" applyFont="1" applyBorder="1" applyAlignment="1">
      <alignment horizontal="center" vertical="center" shrinkToFit="1"/>
    </xf>
    <xf numFmtId="38" fontId="0" fillId="0" borderId="37" xfId="49" applyFont="1" applyBorder="1" applyAlignment="1">
      <alignment horizontal="center" vertical="center" shrinkToFit="1"/>
    </xf>
    <xf numFmtId="38" fontId="0" fillId="0" borderId="38" xfId="49" applyFont="1" applyBorder="1" applyAlignment="1">
      <alignment vertical="center" shrinkToFit="1"/>
    </xf>
    <xf numFmtId="38" fontId="8" fillId="0" borderId="39" xfId="49" applyFont="1" applyBorder="1" applyAlignment="1">
      <alignment horizontal="center" vertical="center" shrinkToFit="1"/>
    </xf>
    <xf numFmtId="38" fontId="8" fillId="0" borderId="40" xfId="49" applyFont="1" applyBorder="1" applyAlignment="1">
      <alignment horizontal="center" vertical="center" shrinkToFit="1"/>
    </xf>
    <xf numFmtId="38" fontId="8" fillId="0" borderId="41" xfId="49" applyFont="1" applyBorder="1" applyAlignment="1">
      <alignment horizontal="center" vertical="center" shrinkToFit="1"/>
    </xf>
    <xf numFmtId="38" fontId="8" fillId="0" borderId="42" xfId="49" applyFont="1" applyBorder="1" applyAlignment="1">
      <alignment horizontal="center" vertical="center" shrinkToFit="1"/>
    </xf>
    <xf numFmtId="38" fontId="8" fillId="0" borderId="43" xfId="49" applyFont="1" applyBorder="1" applyAlignment="1">
      <alignment horizontal="center" vertical="center" shrinkToFit="1"/>
    </xf>
    <xf numFmtId="38" fontId="8" fillId="0" borderId="44" xfId="49" applyFont="1" applyBorder="1" applyAlignment="1">
      <alignment horizontal="center" vertical="center" shrinkToFit="1"/>
    </xf>
    <xf numFmtId="38" fontId="8" fillId="0" borderId="45" xfId="49" applyFont="1" applyBorder="1" applyAlignment="1">
      <alignment horizontal="center" vertical="center" shrinkToFit="1"/>
    </xf>
    <xf numFmtId="38" fontId="8" fillId="0" borderId="46" xfId="49" applyFont="1" applyBorder="1" applyAlignment="1">
      <alignment horizontal="center" vertical="center" shrinkToFit="1"/>
    </xf>
    <xf numFmtId="38" fontId="8" fillId="0" borderId="47" xfId="49" applyFont="1" applyBorder="1" applyAlignment="1">
      <alignment horizontal="center" vertical="center" shrinkToFit="1"/>
    </xf>
    <xf numFmtId="38" fontId="8" fillId="0" borderId="48" xfId="49" applyFont="1" applyBorder="1" applyAlignment="1">
      <alignment horizontal="center" vertical="center" shrinkToFit="1"/>
    </xf>
    <xf numFmtId="38" fontId="8" fillId="0" borderId="49" xfId="49" applyFont="1" applyBorder="1" applyAlignment="1">
      <alignment horizontal="center" vertical="center" shrinkToFit="1"/>
    </xf>
    <xf numFmtId="38" fontId="8" fillId="0" borderId="10" xfId="49" applyFont="1" applyBorder="1" applyAlignment="1">
      <alignment horizontal="center" vertical="center" shrinkToFit="1"/>
    </xf>
    <xf numFmtId="38" fontId="8" fillId="0" borderId="38" xfId="49" applyFont="1" applyBorder="1" applyAlignment="1">
      <alignment horizontal="center" vertical="center" shrinkToFit="1"/>
    </xf>
    <xf numFmtId="38" fontId="8" fillId="0" borderId="50" xfId="49" applyFont="1" applyBorder="1" applyAlignment="1">
      <alignment horizontal="center" vertical="center" shrinkToFit="1"/>
    </xf>
    <xf numFmtId="38" fontId="8" fillId="0" borderId="51" xfId="49" applyFont="1" applyBorder="1" applyAlignment="1">
      <alignment horizontal="center" vertical="center" shrinkToFit="1"/>
    </xf>
    <xf numFmtId="38" fontId="8" fillId="0" borderId="52" xfId="49" applyFont="1" applyBorder="1" applyAlignment="1">
      <alignment horizontal="center" vertical="center" shrinkToFit="1"/>
    </xf>
    <xf numFmtId="38" fontId="8" fillId="0" borderId="53" xfId="49" applyFont="1" applyBorder="1" applyAlignment="1">
      <alignment horizontal="center" vertical="center" shrinkToFit="1"/>
    </xf>
    <xf numFmtId="38" fontId="8" fillId="0" borderId="54" xfId="49" applyFont="1" applyBorder="1" applyAlignment="1">
      <alignment horizontal="center" vertical="center" shrinkToFit="1"/>
    </xf>
    <xf numFmtId="38" fontId="8" fillId="0" borderId="55" xfId="49" applyFont="1" applyBorder="1" applyAlignment="1">
      <alignment horizontal="center" vertical="center" shrinkToFit="1"/>
    </xf>
    <xf numFmtId="38" fontId="8" fillId="0" borderId="56" xfId="49" applyFont="1" applyBorder="1" applyAlignment="1">
      <alignment horizontal="center" vertical="center" shrinkToFit="1"/>
    </xf>
    <xf numFmtId="38" fontId="8" fillId="0" borderId="57" xfId="49" applyFont="1" applyBorder="1" applyAlignment="1">
      <alignment horizontal="center" vertical="center" shrinkToFit="1"/>
    </xf>
    <xf numFmtId="38" fontId="8" fillId="0" borderId="58" xfId="49" applyFont="1" applyBorder="1" applyAlignment="1">
      <alignment horizontal="center" vertical="center" shrinkToFit="1"/>
    </xf>
    <xf numFmtId="38" fontId="8" fillId="0" borderId="20" xfId="49" applyFont="1" applyBorder="1" applyAlignment="1">
      <alignment horizontal="center" vertical="center" shrinkToFit="1"/>
    </xf>
    <xf numFmtId="38" fontId="8" fillId="0" borderId="21" xfId="49" applyFont="1" applyBorder="1" applyAlignment="1">
      <alignment horizontal="center" vertical="center" shrinkToFit="1"/>
    </xf>
    <xf numFmtId="38" fontId="8" fillId="0" borderId="22" xfId="49" applyFont="1" applyBorder="1" applyAlignment="1">
      <alignment horizontal="center" vertical="center" shrinkToFit="1"/>
    </xf>
    <xf numFmtId="38" fontId="8" fillId="0" borderId="23" xfId="49" applyFont="1" applyBorder="1" applyAlignment="1">
      <alignment horizontal="center" vertical="center" shrinkToFit="1"/>
    </xf>
    <xf numFmtId="38" fontId="8" fillId="0" borderId="24" xfId="49" applyFont="1" applyBorder="1" applyAlignment="1">
      <alignment horizontal="center" vertical="center" shrinkToFit="1"/>
    </xf>
    <xf numFmtId="38" fontId="8" fillId="0" borderId="25" xfId="49" applyFont="1" applyBorder="1" applyAlignment="1">
      <alignment horizontal="center" vertical="center" shrinkToFit="1"/>
    </xf>
    <xf numFmtId="38" fontId="8" fillId="0" borderId="26" xfId="49" applyFont="1" applyBorder="1" applyAlignment="1">
      <alignment horizontal="center" vertical="center" shrinkToFit="1"/>
    </xf>
    <xf numFmtId="38" fontId="8" fillId="0" borderId="28" xfId="49" applyFont="1" applyBorder="1" applyAlignment="1">
      <alignment horizontal="center" vertical="center" shrinkToFit="1"/>
    </xf>
    <xf numFmtId="38" fontId="8" fillId="0" borderId="59" xfId="49" applyFont="1" applyBorder="1" applyAlignment="1">
      <alignment horizontal="center" vertical="center" shrinkToFit="1"/>
    </xf>
    <xf numFmtId="38" fontId="8" fillId="0" borderId="29" xfId="49" applyFont="1" applyBorder="1" applyAlignment="1">
      <alignment horizontal="center" vertical="center" shrinkToFit="1"/>
    </xf>
    <xf numFmtId="38" fontId="8" fillId="0" borderId="60" xfId="49" applyFont="1" applyBorder="1" applyAlignment="1">
      <alignment horizontal="center" vertical="center" shrinkToFit="1"/>
    </xf>
    <xf numFmtId="38" fontId="8" fillId="33" borderId="60" xfId="49" applyFont="1" applyFill="1" applyBorder="1" applyAlignment="1">
      <alignment horizontal="center" vertical="center" shrinkToFit="1"/>
    </xf>
    <xf numFmtId="38" fontId="8" fillId="33" borderId="61" xfId="49" applyFont="1" applyFill="1" applyBorder="1" applyAlignment="1">
      <alignment horizontal="center" vertical="center" shrinkToFit="1"/>
    </xf>
    <xf numFmtId="38" fontId="8" fillId="0" borderId="62" xfId="49" applyFont="1" applyBorder="1" applyAlignment="1">
      <alignment horizontal="center" vertical="center" shrinkToFit="1"/>
    </xf>
    <xf numFmtId="38" fontId="8" fillId="0" borderId="63" xfId="49" applyFont="1" applyBorder="1" applyAlignment="1">
      <alignment horizontal="center" vertical="center" shrinkToFit="1"/>
    </xf>
    <xf numFmtId="38" fontId="8" fillId="0" borderId="64" xfId="49" applyFont="1" applyBorder="1" applyAlignment="1">
      <alignment horizontal="center" vertical="center" shrinkToFit="1"/>
    </xf>
    <xf numFmtId="38" fontId="8" fillId="0" borderId="65" xfId="49" applyFont="1" applyBorder="1" applyAlignment="1">
      <alignment horizontal="center" vertical="center" shrinkToFit="1"/>
    </xf>
    <xf numFmtId="38" fontId="8" fillId="0" borderId="61" xfId="49" applyFont="1" applyBorder="1" applyAlignment="1">
      <alignment horizontal="center" vertical="center" shrinkToFit="1"/>
    </xf>
    <xf numFmtId="38" fontId="8" fillId="0" borderId="66" xfId="49" applyFont="1" applyBorder="1" applyAlignment="1">
      <alignment horizontal="center" vertical="center" shrinkToFit="1"/>
    </xf>
    <xf numFmtId="38" fontId="8" fillId="0" borderId="67" xfId="49" applyFont="1" applyBorder="1" applyAlignment="1">
      <alignment horizontal="center" vertical="center" shrinkToFit="1"/>
    </xf>
    <xf numFmtId="38" fontId="8" fillId="0" borderId="68" xfId="49" applyFont="1" applyBorder="1" applyAlignment="1">
      <alignment horizontal="center" vertical="center" shrinkToFit="1"/>
    </xf>
    <xf numFmtId="38" fontId="8" fillId="0" borderId="69" xfId="49" applyFont="1" applyBorder="1" applyAlignment="1">
      <alignment horizontal="center" vertical="center" shrinkToFit="1"/>
    </xf>
    <xf numFmtId="38" fontId="8" fillId="0" borderId="70" xfId="49" applyFont="1" applyBorder="1" applyAlignment="1">
      <alignment horizontal="center" vertical="center" shrinkToFit="1"/>
    </xf>
    <xf numFmtId="38" fontId="8" fillId="33" borderId="20" xfId="49" applyFont="1" applyFill="1" applyBorder="1" applyAlignment="1">
      <alignment horizontal="center" vertical="center" shrinkToFit="1"/>
    </xf>
    <xf numFmtId="38" fontId="8" fillId="33" borderId="21" xfId="49" applyFont="1" applyFill="1" applyBorder="1" applyAlignment="1">
      <alignment horizontal="center" vertical="center" shrinkToFit="1"/>
    </xf>
    <xf numFmtId="38" fontId="8" fillId="33" borderId="23" xfId="49" applyFont="1" applyFill="1" applyBorder="1" applyAlignment="1">
      <alignment horizontal="center" vertical="center" shrinkToFit="1"/>
    </xf>
    <xf numFmtId="38" fontId="8" fillId="33" borderId="24" xfId="49" applyFont="1" applyFill="1" applyBorder="1" applyAlignment="1">
      <alignment horizontal="center" vertical="center" shrinkToFit="1"/>
    </xf>
    <xf numFmtId="38" fontId="8" fillId="33" borderId="27" xfId="49" applyFont="1" applyFill="1" applyBorder="1" applyAlignment="1">
      <alignment horizontal="center" vertical="center" shrinkToFit="1"/>
    </xf>
    <xf numFmtId="38" fontId="8" fillId="0" borderId="71" xfId="49" applyFont="1" applyBorder="1" applyAlignment="1">
      <alignment vertical="center"/>
    </xf>
    <xf numFmtId="38" fontId="8" fillId="0" borderId="72" xfId="49" applyFont="1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0" fillId="0" borderId="73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/>
    </xf>
    <xf numFmtId="38" fontId="8" fillId="0" borderId="74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 shrinkToFit="1"/>
    </xf>
    <xf numFmtId="38" fontId="0" fillId="0" borderId="54" xfId="49" applyFont="1" applyBorder="1" applyAlignment="1">
      <alignment vertical="center" shrinkToFit="1"/>
    </xf>
    <xf numFmtId="38" fontId="12" fillId="0" borderId="75" xfId="49" applyFont="1" applyBorder="1" applyAlignment="1">
      <alignment horizontal="center" vertical="center" shrinkToFit="1"/>
    </xf>
    <xf numFmtId="38" fontId="12" fillId="0" borderId="76" xfId="49" applyFont="1" applyBorder="1" applyAlignment="1">
      <alignment horizontal="center" vertical="center" shrinkToFit="1"/>
    </xf>
    <xf numFmtId="38" fontId="12" fillId="0" borderId="77" xfId="49" applyFont="1" applyBorder="1" applyAlignment="1">
      <alignment horizontal="center" vertical="center" shrinkToFit="1"/>
    </xf>
    <xf numFmtId="38" fontId="12" fillId="0" borderId="71" xfId="49" applyFont="1" applyBorder="1" applyAlignment="1">
      <alignment horizontal="center" vertical="center" shrinkToFit="1"/>
    </xf>
    <xf numFmtId="38" fontId="12" fillId="0" borderId="72" xfId="49" applyFont="1" applyBorder="1" applyAlignment="1">
      <alignment horizontal="center" vertical="center" shrinkToFit="1"/>
    </xf>
    <xf numFmtId="38" fontId="12" fillId="0" borderId="0" xfId="49" applyFont="1" applyAlignment="1">
      <alignment horizontal="center" vertical="center" shrinkToFit="1"/>
    </xf>
    <xf numFmtId="38" fontId="12" fillId="0" borderId="36" xfId="49" applyFont="1" applyBorder="1" applyAlignment="1">
      <alignment horizontal="center" vertical="center" shrinkToFit="1"/>
    </xf>
    <xf numFmtId="38" fontId="5" fillId="0" borderId="78" xfId="49" applyFont="1" applyBorder="1" applyAlignment="1">
      <alignment vertical="center"/>
    </xf>
    <xf numFmtId="38" fontId="12" fillId="0" borderId="79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13" fillId="0" borderId="80" xfId="49" applyFont="1" applyBorder="1" applyAlignment="1">
      <alignment vertical="center" shrinkToFit="1"/>
    </xf>
    <xf numFmtId="38" fontId="5" fillId="0" borderId="0" xfId="49" applyFont="1" applyAlignment="1">
      <alignment vertical="center"/>
    </xf>
    <xf numFmtId="38" fontId="48" fillId="0" borderId="80" xfId="49" applyFont="1" applyBorder="1" applyAlignment="1">
      <alignment vertical="center" shrinkToFit="1"/>
    </xf>
    <xf numFmtId="38" fontId="49" fillId="0" borderId="58" xfId="49" applyFont="1" applyBorder="1" applyAlignment="1">
      <alignment horizontal="center" vertical="center" shrinkToFit="1"/>
    </xf>
    <xf numFmtId="38" fontId="8" fillId="0" borderId="81" xfId="49" applyFont="1" applyBorder="1" applyAlignment="1">
      <alignment horizontal="center" vertical="center" shrinkToFit="1"/>
    </xf>
    <xf numFmtId="38" fontId="7" fillId="0" borderId="82" xfId="49" applyFont="1" applyBorder="1" applyAlignment="1">
      <alignment horizontal="center" vertical="center" shrinkToFit="1"/>
    </xf>
    <xf numFmtId="38" fontId="8" fillId="0" borderId="26" xfId="49" applyFont="1" applyBorder="1" applyAlignment="1">
      <alignment horizontal="center" vertical="center"/>
    </xf>
    <xf numFmtId="38" fontId="0" fillId="0" borderId="83" xfId="49" applyFont="1" applyBorder="1" applyAlignment="1">
      <alignment horizontal="center" vertical="center" shrinkToFit="1"/>
    </xf>
    <xf numFmtId="38" fontId="8" fillId="0" borderId="84" xfId="49" applyFont="1" applyBorder="1" applyAlignment="1">
      <alignment horizontal="center" vertical="center" shrinkToFit="1"/>
    </xf>
    <xf numFmtId="38" fontId="8" fillId="0" borderId="85" xfId="49" applyFont="1" applyBorder="1" applyAlignment="1">
      <alignment horizontal="center" vertical="center" shrinkToFit="1"/>
    </xf>
    <xf numFmtId="38" fontId="0" fillId="0" borderId="71" xfId="49" applyFont="1" applyBorder="1" applyAlignment="1">
      <alignment horizontal="center" vertical="center" shrinkToFit="1"/>
    </xf>
    <xf numFmtId="38" fontId="0" fillId="0" borderId="86" xfId="49" applyFont="1" applyBorder="1" applyAlignment="1">
      <alignment horizontal="center" vertical="center" shrinkToFit="1"/>
    </xf>
    <xf numFmtId="38" fontId="0" fillId="0" borderId="87" xfId="49" applyFont="1" applyBorder="1" applyAlignment="1">
      <alignment horizontal="center" vertical="center" shrinkToFit="1"/>
    </xf>
    <xf numFmtId="38" fontId="8" fillId="0" borderId="88" xfId="49" applyFont="1" applyBorder="1" applyAlignment="1">
      <alignment horizontal="center" vertical="center" shrinkToFit="1"/>
    </xf>
    <xf numFmtId="38" fontId="8" fillId="0" borderId="89" xfId="49" applyFont="1" applyBorder="1" applyAlignment="1">
      <alignment horizontal="center" vertical="center" shrinkToFit="1"/>
    </xf>
    <xf numFmtId="38" fontId="8" fillId="0" borderId="90" xfId="49" applyFont="1" applyBorder="1" applyAlignment="1">
      <alignment horizontal="center" vertical="center" shrinkToFit="1"/>
    </xf>
    <xf numFmtId="38" fontId="8" fillId="0" borderId="91" xfId="49" applyFont="1" applyBorder="1" applyAlignment="1">
      <alignment horizontal="center" vertical="center" shrinkToFit="1"/>
    </xf>
    <xf numFmtId="38" fontId="50" fillId="0" borderId="76" xfId="49" applyFont="1" applyBorder="1" applyAlignment="1">
      <alignment horizontal="center" vertical="center" shrinkToFit="1"/>
    </xf>
    <xf numFmtId="38" fontId="5" fillId="0" borderId="0" xfId="49" applyFont="1" applyAlignment="1">
      <alignment horizontal="left" vertical="center" shrinkToFit="1"/>
    </xf>
    <xf numFmtId="38" fontId="50" fillId="0" borderId="92" xfId="49" applyFont="1" applyBorder="1" applyAlignment="1">
      <alignment horizontal="center" vertical="center"/>
    </xf>
    <xf numFmtId="38" fontId="5" fillId="0" borderId="0" xfId="49" applyFont="1" applyAlignment="1">
      <alignment horizontal="left" vertical="center"/>
    </xf>
    <xf numFmtId="38" fontId="12" fillId="0" borderId="93" xfId="49" applyFont="1" applyBorder="1" applyAlignment="1">
      <alignment horizontal="center" vertical="center" shrinkToFit="1"/>
    </xf>
    <xf numFmtId="38" fontId="0" fillId="0" borderId="94" xfId="49" applyFont="1" applyBorder="1" applyAlignment="1">
      <alignment horizontal="center" vertical="center" shrinkToFit="1"/>
    </xf>
    <xf numFmtId="38" fontId="0" fillId="0" borderId="95" xfId="49" applyFont="1" applyBorder="1" applyAlignment="1">
      <alignment horizontal="center" vertical="center" shrinkToFit="1"/>
    </xf>
    <xf numFmtId="38" fontId="0" fillId="0" borderId="96" xfId="49" applyFont="1" applyBorder="1" applyAlignment="1">
      <alignment horizontal="right" vertical="center" shrinkToFit="1"/>
    </xf>
    <xf numFmtId="38" fontId="0" fillId="0" borderId="64" xfId="49" applyFont="1" applyBorder="1" applyAlignment="1">
      <alignment horizontal="center" vertical="center" shrinkToFit="1"/>
    </xf>
    <xf numFmtId="38" fontId="5" fillId="0" borderId="0" xfId="49" applyFont="1" applyAlignment="1">
      <alignment horizontal="left" vertical="center" shrinkToFit="1"/>
    </xf>
    <xf numFmtId="38" fontId="0" fillId="0" borderId="97" xfId="49" applyFont="1" applyBorder="1" applyAlignment="1">
      <alignment horizontal="center" vertical="center" shrinkToFit="1"/>
    </xf>
    <xf numFmtId="38" fontId="0" fillId="0" borderId="98" xfId="49" applyFont="1" applyBorder="1" applyAlignment="1">
      <alignment horizontal="center" vertical="center" shrinkToFit="1"/>
    </xf>
    <xf numFmtId="38" fontId="12" fillId="0" borderId="99" xfId="49" applyFont="1" applyBorder="1" applyAlignment="1">
      <alignment horizontal="center" vertical="center"/>
    </xf>
    <xf numFmtId="38" fontId="12" fillId="0" borderId="79" xfId="49" applyFont="1" applyBorder="1" applyAlignment="1">
      <alignment horizontal="center" vertical="center"/>
    </xf>
    <xf numFmtId="38" fontId="12" fillId="0" borderId="92" xfId="49" applyFont="1" applyBorder="1" applyAlignment="1">
      <alignment horizontal="center" vertical="center"/>
    </xf>
    <xf numFmtId="38" fontId="12" fillId="0" borderId="99" xfId="49" applyFont="1" applyBorder="1" applyAlignment="1">
      <alignment horizontal="center" vertical="center" shrinkToFit="1"/>
    </xf>
    <xf numFmtId="38" fontId="12" fillId="0" borderId="79" xfId="49" applyFont="1" applyBorder="1" applyAlignment="1">
      <alignment horizontal="center" vertical="center" shrinkToFit="1"/>
    </xf>
    <xf numFmtId="38" fontId="12" fillId="0" borderId="92" xfId="49" applyFont="1" applyBorder="1" applyAlignment="1">
      <alignment horizontal="center" vertical="center" shrinkToFit="1"/>
    </xf>
    <xf numFmtId="38" fontId="12" fillId="0" borderId="36" xfId="49" applyFont="1" applyBorder="1" applyAlignment="1">
      <alignment horizontal="center" vertical="center"/>
    </xf>
    <xf numFmtId="38" fontId="12" fillId="0" borderId="71" xfId="49" applyFont="1" applyBorder="1" applyAlignment="1">
      <alignment horizontal="center" vertical="center"/>
    </xf>
    <xf numFmtId="38" fontId="12" fillId="0" borderId="93" xfId="49" applyFont="1" applyBorder="1" applyAlignment="1">
      <alignment horizontal="center" vertical="center"/>
    </xf>
    <xf numFmtId="38" fontId="9" fillId="0" borderId="100" xfId="49" applyFont="1" applyBorder="1" applyAlignment="1">
      <alignment horizontal="center" vertical="center" shrinkToFit="1"/>
    </xf>
    <xf numFmtId="38" fontId="9" fillId="0" borderId="101" xfId="49" applyFont="1" applyBorder="1" applyAlignment="1">
      <alignment horizontal="center" vertical="center" shrinkToFit="1"/>
    </xf>
    <xf numFmtId="38" fontId="9" fillId="0" borderId="102" xfId="49" applyFont="1" applyBorder="1" applyAlignment="1">
      <alignment horizontal="center" vertical="center" shrinkToFit="1"/>
    </xf>
    <xf numFmtId="38" fontId="0" fillId="0" borderId="103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104" xfId="49" applyFont="1" applyBorder="1" applyAlignment="1">
      <alignment horizontal="center" vertical="center"/>
    </xf>
    <xf numFmtId="38" fontId="0" fillId="0" borderId="105" xfId="49" applyFont="1" applyBorder="1" applyAlignment="1">
      <alignment horizontal="center" vertical="center" shrinkToFit="1"/>
    </xf>
    <xf numFmtId="38" fontId="0" fillId="0" borderId="106" xfId="49" applyFont="1" applyBorder="1" applyAlignment="1">
      <alignment horizontal="center" vertical="center" shrinkToFit="1"/>
    </xf>
    <xf numFmtId="38" fontId="0" fillId="0" borderId="107" xfId="49" applyFont="1" applyBorder="1" applyAlignment="1">
      <alignment horizontal="center" vertical="center" shrinkToFit="1"/>
    </xf>
    <xf numFmtId="38" fontId="0" fillId="0" borderId="108" xfId="49" applyFont="1" applyBorder="1" applyAlignment="1">
      <alignment horizontal="center" vertical="center" shrinkToFit="1"/>
    </xf>
    <xf numFmtId="38" fontId="0" fillId="0" borderId="109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shrinkToFit="1"/>
    </xf>
    <xf numFmtId="38" fontId="0" fillId="0" borderId="21" xfId="49" applyFont="1" applyBorder="1" applyAlignment="1">
      <alignment horizontal="center" vertical="center"/>
    </xf>
    <xf numFmtId="38" fontId="0" fillId="0" borderId="73" xfId="49" applyFont="1" applyBorder="1" applyAlignment="1">
      <alignment horizontal="center" vertical="center"/>
    </xf>
    <xf numFmtId="38" fontId="0" fillId="0" borderId="110" xfId="49" applyFont="1" applyBorder="1" applyAlignment="1">
      <alignment horizontal="center" vertical="center" shrinkToFit="1"/>
    </xf>
    <xf numFmtId="38" fontId="0" fillId="0" borderId="111" xfId="49" applyFont="1" applyBorder="1" applyAlignment="1">
      <alignment horizontal="center" vertical="center" shrinkToFit="1"/>
    </xf>
    <xf numFmtId="38" fontId="7" fillId="0" borderId="38" xfId="49" applyFont="1" applyBorder="1" applyAlignment="1">
      <alignment horizontal="center" vertical="center" shrinkToFit="1"/>
    </xf>
    <xf numFmtId="38" fontId="7" fillId="0" borderId="54" xfId="49" applyFont="1" applyBorder="1" applyAlignment="1">
      <alignment horizontal="center" vertical="center" shrinkToFit="1"/>
    </xf>
    <xf numFmtId="38" fontId="7" fillId="0" borderId="82" xfId="49" applyFont="1" applyBorder="1" applyAlignment="1">
      <alignment horizontal="center" vertical="center" shrinkToFit="1"/>
    </xf>
    <xf numFmtId="176" fontId="7" fillId="0" borderId="38" xfId="49" applyNumberFormat="1" applyFont="1" applyBorder="1" applyAlignment="1">
      <alignment horizontal="center" vertical="center" shrinkToFit="1"/>
    </xf>
    <xf numFmtId="176" fontId="7" fillId="0" borderId="54" xfId="49" applyNumberFormat="1" applyFont="1" applyBorder="1" applyAlignment="1">
      <alignment horizontal="center" vertical="center" shrinkToFit="1"/>
    </xf>
    <xf numFmtId="176" fontId="7" fillId="0" borderId="82" xfId="49" applyNumberFormat="1" applyFont="1" applyBorder="1" applyAlignment="1">
      <alignment horizontal="center" vertical="center" shrinkToFit="1"/>
    </xf>
    <xf numFmtId="38" fontId="0" fillId="0" borderId="112" xfId="49" applyFont="1" applyBorder="1" applyAlignment="1">
      <alignment horizontal="center" vertical="center" shrinkToFit="1"/>
    </xf>
    <xf numFmtId="38" fontId="0" fillId="0" borderId="113" xfId="49" applyFont="1" applyBorder="1" applyAlignment="1">
      <alignment horizontal="center" vertical="center" shrinkToFit="1"/>
    </xf>
    <xf numFmtId="38" fontId="0" fillId="0" borderId="114" xfId="49" applyFont="1" applyBorder="1" applyAlignment="1">
      <alignment horizontal="center" vertical="center" shrinkToFit="1"/>
    </xf>
    <xf numFmtId="38" fontId="0" fillId="0" borderId="115" xfId="49" applyFont="1" applyBorder="1" applyAlignment="1">
      <alignment horizontal="center" vertical="center" shrinkToFit="1"/>
    </xf>
    <xf numFmtId="38" fontId="0" fillId="0" borderId="116" xfId="49" applyFont="1" applyBorder="1" applyAlignment="1">
      <alignment horizontal="center" vertical="center" shrinkToFit="1"/>
    </xf>
    <xf numFmtId="38" fontId="0" fillId="0" borderId="117" xfId="49" applyFont="1" applyBorder="1" applyAlignment="1">
      <alignment horizontal="center" vertical="center" shrinkToFit="1"/>
    </xf>
    <xf numFmtId="38" fontId="0" fillId="0" borderId="118" xfId="49" applyFont="1" applyBorder="1" applyAlignment="1">
      <alignment horizontal="center" vertical="center" shrinkToFit="1"/>
    </xf>
    <xf numFmtId="0" fontId="0" fillId="0" borderId="119" xfId="0" applyBorder="1" applyAlignment="1">
      <alignment/>
    </xf>
    <xf numFmtId="0" fontId="0" fillId="0" borderId="120" xfId="0" applyBorder="1" applyAlignment="1">
      <alignment/>
    </xf>
    <xf numFmtId="38" fontId="0" fillId="0" borderId="121" xfId="49" applyFont="1" applyBorder="1" applyAlignment="1">
      <alignment horizontal="center" vertical="center" shrinkToFit="1"/>
    </xf>
    <xf numFmtId="38" fontId="0" fillId="0" borderId="122" xfId="49" applyFont="1" applyBorder="1" applyAlignment="1">
      <alignment horizontal="center" vertical="center" shrinkToFit="1"/>
    </xf>
    <xf numFmtId="38" fontId="0" fillId="0" borderId="123" xfId="49" applyFont="1" applyBorder="1" applyAlignment="1">
      <alignment horizontal="center" vertical="center" shrinkToFit="1"/>
    </xf>
    <xf numFmtId="38" fontId="0" fillId="0" borderId="124" xfId="49" applyFont="1" applyBorder="1" applyAlignment="1">
      <alignment horizontal="center" vertical="center" shrinkToFit="1"/>
    </xf>
    <xf numFmtId="38" fontId="0" fillId="0" borderId="125" xfId="49" applyFont="1" applyBorder="1" applyAlignment="1">
      <alignment horizontal="center" vertical="center" shrinkToFit="1"/>
    </xf>
    <xf numFmtId="38" fontId="0" fillId="0" borderId="80" xfId="49" applyFont="1" applyBorder="1" applyAlignment="1">
      <alignment horizontal="center" vertical="center" shrinkToFit="1"/>
    </xf>
    <xf numFmtId="38" fontId="0" fillId="0" borderId="126" xfId="49" applyFont="1" applyBorder="1" applyAlignment="1">
      <alignment horizontal="center" vertical="center" shrinkToFit="1"/>
    </xf>
    <xf numFmtId="38" fontId="0" fillId="0" borderId="127" xfId="49" applyFont="1" applyBorder="1" applyAlignment="1">
      <alignment horizontal="center" vertical="center" shrinkToFit="1"/>
    </xf>
    <xf numFmtId="38" fontId="0" fillId="0" borderId="128" xfId="49" applyFont="1" applyBorder="1" applyAlignment="1">
      <alignment horizontal="center" vertical="center" shrinkToFit="1"/>
    </xf>
    <xf numFmtId="38" fontId="4" fillId="0" borderId="0" xfId="49" applyFont="1" applyAlignment="1">
      <alignment horizontal="center" vertical="center"/>
    </xf>
    <xf numFmtId="38" fontId="7" fillId="0" borderId="38" xfId="49" applyFont="1" applyFill="1" applyBorder="1" applyAlignment="1">
      <alignment horizontal="center" vertical="center" shrinkToFit="1"/>
    </xf>
    <xf numFmtId="38" fontId="7" fillId="0" borderId="54" xfId="49" applyFont="1" applyFill="1" applyBorder="1" applyAlignment="1">
      <alignment horizontal="center" vertical="center" shrinkToFit="1"/>
    </xf>
    <xf numFmtId="38" fontId="7" fillId="0" borderId="82" xfId="49" applyFont="1" applyFill="1" applyBorder="1" applyAlignment="1">
      <alignment horizontal="center" vertical="center" shrinkToFit="1"/>
    </xf>
    <xf numFmtId="38" fontId="0" fillId="0" borderId="38" xfId="49" applyFont="1" applyBorder="1" applyAlignment="1">
      <alignment horizontal="center" vertical="center" shrinkToFit="1"/>
    </xf>
    <xf numFmtId="38" fontId="0" fillId="0" borderId="54" xfId="49" applyFont="1" applyBorder="1" applyAlignment="1">
      <alignment horizontal="center" vertical="center" shrinkToFit="1"/>
    </xf>
    <xf numFmtId="38" fontId="0" fillId="0" borderId="82" xfId="49" applyFont="1" applyBorder="1" applyAlignment="1">
      <alignment horizontal="center" vertical="center" shrinkToFit="1"/>
    </xf>
    <xf numFmtId="38" fontId="0" fillId="0" borderId="0" xfId="49" applyFont="1" applyAlignment="1">
      <alignment horizontal="center" vertical="center" shrinkToFit="1"/>
    </xf>
    <xf numFmtId="38" fontId="2" fillId="0" borderId="38" xfId="43" applyNumberFormat="1" applyBorder="1" applyAlignment="1" applyProtection="1">
      <alignment horizontal="center" vertical="center" shrinkToFit="1"/>
      <protection/>
    </xf>
    <xf numFmtId="38" fontId="7" fillId="0" borderId="66" xfId="49" applyFont="1" applyBorder="1" applyAlignment="1">
      <alignment horizontal="center" vertical="center" shrinkToFit="1"/>
    </xf>
    <xf numFmtId="38" fontId="6" fillId="0" borderId="54" xfId="49" applyFont="1" applyBorder="1" applyAlignment="1">
      <alignment horizontal="center" vertical="center" shrinkToFit="1"/>
    </xf>
    <xf numFmtId="0" fontId="0" fillId="0" borderId="54" xfId="0" applyBorder="1" applyAlignment="1">
      <alignment/>
    </xf>
    <xf numFmtId="0" fontId="0" fillId="0" borderId="82" xfId="0" applyBorder="1" applyAlignment="1">
      <alignment/>
    </xf>
    <xf numFmtId="38" fontId="0" fillId="0" borderId="129" xfId="49" applyFont="1" applyBorder="1" applyAlignment="1">
      <alignment horizontal="center" vertical="center" shrinkToFit="1"/>
    </xf>
    <xf numFmtId="38" fontId="0" fillId="0" borderId="130" xfId="49" applyFont="1" applyBorder="1" applyAlignment="1">
      <alignment horizontal="center" vertical="center" shrinkToFit="1"/>
    </xf>
    <xf numFmtId="38" fontId="0" fillId="0" borderId="131" xfId="49" applyFont="1" applyBorder="1" applyAlignment="1">
      <alignment horizontal="center" vertical="center" shrinkToFit="1"/>
    </xf>
    <xf numFmtId="38" fontId="0" fillId="0" borderId="132" xfId="49" applyFont="1" applyBorder="1" applyAlignment="1">
      <alignment horizontal="center" vertical="center" shrinkToFit="1"/>
    </xf>
    <xf numFmtId="38" fontId="0" fillId="0" borderId="133" xfId="49" applyFont="1" applyBorder="1" applyAlignment="1">
      <alignment horizontal="center" vertical="center" shrinkToFit="1"/>
    </xf>
    <xf numFmtId="38" fontId="0" fillId="0" borderId="134" xfId="49" applyFont="1" applyBorder="1" applyAlignment="1">
      <alignment horizontal="center" vertical="center" shrinkToFit="1"/>
    </xf>
    <xf numFmtId="38" fontId="0" fillId="0" borderId="30" xfId="49" applyFont="1" applyBorder="1" applyAlignment="1">
      <alignment horizontal="center" vertical="center" shrinkToFit="1"/>
    </xf>
    <xf numFmtId="38" fontId="0" fillId="0" borderId="135" xfId="49" applyFont="1" applyBorder="1" applyAlignment="1">
      <alignment horizontal="center" vertical="center" shrinkToFit="1"/>
    </xf>
    <xf numFmtId="38" fontId="0" fillId="0" borderId="60" xfId="49" applyFont="1" applyBorder="1" applyAlignment="1">
      <alignment horizontal="center" vertical="center" shrinkToFit="1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38" fontId="50" fillId="0" borderId="99" xfId="49" applyFont="1" applyBorder="1" applyAlignment="1">
      <alignment horizontal="center" vertical="center"/>
    </xf>
    <xf numFmtId="38" fontId="50" fillId="0" borderId="79" xfId="49" applyFont="1" applyBorder="1" applyAlignment="1">
      <alignment horizontal="center" vertical="center"/>
    </xf>
    <xf numFmtId="38" fontId="50" fillId="0" borderId="99" xfId="49" applyFont="1" applyBorder="1" applyAlignment="1">
      <alignment horizontal="center" vertical="center" shrinkToFit="1"/>
    </xf>
    <xf numFmtId="38" fontId="50" fillId="0" borderId="79" xfId="49" applyFont="1" applyBorder="1" applyAlignment="1">
      <alignment horizontal="center" vertical="center" shrinkToFit="1"/>
    </xf>
    <xf numFmtId="38" fontId="50" fillId="0" borderId="92" xfId="49" applyFont="1" applyBorder="1" applyAlignment="1">
      <alignment horizontal="center" vertical="center" shrinkToFit="1"/>
    </xf>
    <xf numFmtId="38" fontId="50" fillId="0" borderId="36" xfId="49" applyFont="1" applyBorder="1" applyAlignment="1">
      <alignment horizontal="center" vertical="center"/>
    </xf>
    <xf numFmtId="38" fontId="50" fillId="0" borderId="71" xfId="49" applyFont="1" applyBorder="1" applyAlignment="1">
      <alignment horizontal="center" vertical="center"/>
    </xf>
    <xf numFmtId="0" fontId="0" fillId="0" borderId="136" xfId="0" applyBorder="1" applyAlignment="1">
      <alignment horizontal="right" vertical="center" shrinkToFit="1"/>
    </xf>
    <xf numFmtId="0" fontId="0" fillId="0" borderId="74" xfId="0" applyBorder="1" applyAlignment="1">
      <alignment horizontal="right" vertical="center" shrinkToFit="1"/>
    </xf>
    <xf numFmtId="0" fontId="0" fillId="0" borderId="137" xfId="0" applyBorder="1" applyAlignment="1">
      <alignment horizontal="right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38" fontId="0" fillId="0" borderId="138" xfId="49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38" fontId="51" fillId="0" borderId="38" xfId="49" applyFont="1" applyBorder="1" applyAlignment="1">
      <alignment horizontal="center" vertical="center" shrinkToFit="1"/>
    </xf>
    <xf numFmtId="0" fontId="51" fillId="0" borderId="54" xfId="0" applyFont="1" applyBorder="1" applyAlignment="1">
      <alignment horizontal="center" vertical="center" shrinkToFit="1"/>
    </xf>
    <xf numFmtId="0" fontId="51" fillId="0" borderId="82" xfId="0" applyFont="1" applyBorder="1" applyAlignment="1">
      <alignment horizontal="center" vertical="center" shrinkToFit="1"/>
    </xf>
    <xf numFmtId="38" fontId="51" fillId="0" borderId="41" xfId="49" applyFont="1" applyBorder="1" applyAlignment="1">
      <alignment horizontal="center" vertical="center" shrinkToFit="1"/>
    </xf>
    <xf numFmtId="38" fontId="51" fillId="0" borderId="84" xfId="49" applyFont="1" applyBorder="1" applyAlignment="1">
      <alignment horizontal="center" vertical="center" shrinkToFit="1"/>
    </xf>
    <xf numFmtId="38" fontId="51" fillId="0" borderId="42" xfId="49" applyFont="1" applyBorder="1" applyAlignment="1">
      <alignment horizontal="center" vertical="center" shrinkToFit="1"/>
    </xf>
    <xf numFmtId="38" fontId="51" fillId="0" borderId="43" xfId="49" applyFont="1" applyBorder="1" applyAlignment="1">
      <alignment horizontal="center" vertical="center" shrinkToFit="1"/>
    </xf>
    <xf numFmtId="38" fontId="51" fillId="0" borderId="45" xfId="49" applyFont="1" applyBorder="1" applyAlignment="1">
      <alignment horizontal="center" vertical="center" shrinkToFit="1"/>
    </xf>
    <xf numFmtId="38" fontId="51" fillId="0" borderId="46" xfId="49" applyFont="1" applyBorder="1" applyAlignment="1">
      <alignment horizontal="center" vertical="center" shrinkToFit="1"/>
    </xf>
    <xf numFmtId="38" fontId="51" fillId="0" borderId="40" xfId="49" applyFont="1" applyBorder="1" applyAlignment="1">
      <alignment horizontal="center" vertical="center" shrinkToFit="1"/>
    </xf>
    <xf numFmtId="38" fontId="51" fillId="0" borderId="88" xfId="49" applyFont="1" applyBorder="1" applyAlignment="1">
      <alignment horizontal="center" vertical="center" shrinkToFit="1"/>
    </xf>
    <xf numFmtId="38" fontId="51" fillId="0" borderId="44" xfId="49" applyFont="1" applyBorder="1" applyAlignment="1">
      <alignment horizontal="center" vertical="center" shrinkToFit="1"/>
    </xf>
    <xf numFmtId="38" fontId="51" fillId="0" borderId="47" xfId="49" applyFont="1" applyBorder="1" applyAlignment="1">
      <alignment horizontal="center" vertical="center" shrinkToFit="1"/>
    </xf>
    <xf numFmtId="38" fontId="51" fillId="0" borderId="48" xfId="49" applyFont="1" applyBorder="1" applyAlignment="1">
      <alignment horizontal="center" vertical="center" shrinkToFit="1"/>
    </xf>
    <xf numFmtId="38" fontId="51" fillId="0" borderId="49" xfId="49" applyFont="1" applyBorder="1" applyAlignment="1">
      <alignment horizontal="center" vertical="center" shrinkToFit="1"/>
    </xf>
    <xf numFmtId="38" fontId="51" fillId="0" borderId="50" xfId="49" applyFont="1" applyBorder="1" applyAlignment="1">
      <alignment horizontal="center" vertical="center" shrinkToFit="1"/>
    </xf>
    <xf numFmtId="38" fontId="51" fillId="0" borderId="85" xfId="49" applyFont="1" applyBorder="1" applyAlignment="1">
      <alignment horizontal="center" vertical="center" shrinkToFit="1"/>
    </xf>
    <xf numFmtId="38" fontId="51" fillId="0" borderId="51" xfId="49" applyFont="1" applyBorder="1" applyAlignment="1">
      <alignment horizontal="center" vertical="center" shrinkToFit="1"/>
    </xf>
    <xf numFmtId="38" fontId="51" fillId="0" borderId="52" xfId="49" applyFont="1" applyBorder="1" applyAlignment="1">
      <alignment horizontal="center" vertical="center" shrinkToFit="1"/>
    </xf>
    <xf numFmtId="38" fontId="51" fillId="0" borderId="54" xfId="49" applyFont="1" applyBorder="1" applyAlignment="1">
      <alignment horizontal="center" vertical="center" shrinkToFit="1"/>
    </xf>
    <xf numFmtId="38" fontId="51" fillId="0" borderId="55" xfId="49" applyFont="1" applyBorder="1" applyAlignment="1">
      <alignment horizontal="center" vertical="center" shrinkToFit="1"/>
    </xf>
    <xf numFmtId="38" fontId="51" fillId="0" borderId="38" xfId="49" applyFont="1" applyBorder="1" applyAlignment="1">
      <alignment horizontal="center" vertical="center" shrinkToFit="1"/>
    </xf>
    <xf numFmtId="38" fontId="51" fillId="0" borderId="89" xfId="49" applyFont="1" applyBorder="1" applyAlignment="1">
      <alignment horizontal="center" vertical="center" shrinkToFit="1"/>
    </xf>
    <xf numFmtId="38" fontId="51" fillId="0" borderId="53" xfId="49" applyFont="1" applyBorder="1" applyAlignment="1">
      <alignment horizontal="center" vertical="center" shrinkToFit="1"/>
    </xf>
    <xf numFmtId="38" fontId="51" fillId="0" borderId="56" xfId="49" applyFont="1" applyBorder="1" applyAlignment="1">
      <alignment horizontal="center" vertical="center" shrinkToFit="1"/>
    </xf>
    <xf numFmtId="38" fontId="51" fillId="0" borderId="57" xfId="49" applyFont="1" applyBorder="1" applyAlignment="1">
      <alignment horizontal="center" vertical="center" shrinkToFit="1"/>
    </xf>
    <xf numFmtId="38" fontId="51" fillId="0" borderId="58" xfId="49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466725</xdr:colOff>
      <xdr:row>26</xdr:row>
      <xdr:rowOff>276225</xdr:rowOff>
    </xdr:from>
    <xdr:to>
      <xdr:col>15</xdr:col>
      <xdr:colOff>247650</xdr:colOff>
      <xdr:row>27</xdr:row>
      <xdr:rowOff>276225</xdr:rowOff>
    </xdr:to>
    <xdr:sp>
      <xdr:nvSpPr>
        <xdr:cNvPr id="1" name="Oval 1"/>
        <xdr:cNvSpPr>
          <a:spLocks/>
        </xdr:cNvSpPr>
      </xdr:nvSpPr>
      <xdr:spPr>
        <a:xfrm>
          <a:off x="7791450" y="6972300"/>
          <a:ext cx="304800" cy="28575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381000</xdr:colOff>
      <xdr:row>6</xdr:row>
      <xdr:rowOff>19050</xdr:rowOff>
    </xdr:from>
    <xdr:to>
      <xdr:col>33</xdr:col>
      <xdr:colOff>171450</xdr:colOff>
      <xdr:row>7</xdr:row>
      <xdr:rowOff>19050</xdr:rowOff>
    </xdr:to>
    <xdr:sp>
      <xdr:nvSpPr>
        <xdr:cNvPr id="2" name="Oval 9"/>
        <xdr:cNvSpPr>
          <a:spLocks/>
        </xdr:cNvSpPr>
      </xdr:nvSpPr>
      <xdr:spPr>
        <a:xfrm>
          <a:off x="16764000" y="1381125"/>
          <a:ext cx="314325" cy="285750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idan@yamaha-moto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zoomScale="90" zoomScaleNormal="90" zoomScalePageLayoutView="0" workbookViewId="0" topLeftCell="A7">
      <selection activeCell="T29" sqref="T29"/>
    </sheetView>
  </sheetViews>
  <sheetFormatPr defaultColWidth="9.00390625" defaultRowHeight="24.75" customHeight="1"/>
  <cols>
    <col min="1" max="1" width="4.625" style="1" customWidth="1"/>
    <col min="2" max="2" width="16.50390625" style="1" customWidth="1"/>
    <col min="3" max="4" width="5.00390625" style="1" customWidth="1"/>
    <col min="5" max="10" width="6.875" style="1" customWidth="1"/>
    <col min="11" max="12" width="5.00390625" style="1" customWidth="1"/>
    <col min="13" max="17" width="6.875" style="1" customWidth="1"/>
    <col min="18" max="19" width="5.00390625" style="1" customWidth="1"/>
    <col min="20" max="20" width="6.25390625" style="1" customWidth="1"/>
    <col min="21" max="21" width="7.00390625" style="1" customWidth="1"/>
    <col min="22" max="22" width="6.25390625" style="1" customWidth="1"/>
    <col min="23" max="34" width="6.875" style="1" customWidth="1"/>
    <col min="35" max="16384" width="9.00390625" style="1" customWidth="1"/>
  </cols>
  <sheetData>
    <row r="1" ht="15" customHeight="1">
      <c r="A1" s="1" t="s">
        <v>73</v>
      </c>
    </row>
    <row r="2" ht="15" customHeight="1">
      <c r="A2" s="1" t="s">
        <v>16</v>
      </c>
    </row>
    <row r="3" ht="15" customHeight="1">
      <c r="A3" s="1" t="s">
        <v>17</v>
      </c>
    </row>
    <row r="4" ht="18.75" customHeight="1"/>
    <row r="5" spans="1:34" ht="24.75" customHeight="1">
      <c r="A5" s="180" t="s">
        <v>68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ht="18.75" customHeight="1">
      <c r="AC6" s="1" t="s">
        <v>44</v>
      </c>
    </row>
    <row r="7" spans="2:34" s="25" customFormat="1" ht="22.5" customHeight="1">
      <c r="B7" s="3" t="s">
        <v>19</v>
      </c>
      <c r="C7" s="181" t="s">
        <v>71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3"/>
      <c r="T7" s="184" t="s">
        <v>20</v>
      </c>
      <c r="U7" s="185"/>
      <c r="V7" s="185"/>
      <c r="W7" s="185"/>
      <c r="X7" s="186"/>
      <c r="Y7" s="156" t="s">
        <v>40</v>
      </c>
      <c r="Z7" s="157"/>
      <c r="AA7" s="158"/>
      <c r="AC7" s="90" t="s">
        <v>0</v>
      </c>
      <c r="AD7" s="189" t="s">
        <v>40</v>
      </c>
      <c r="AE7" s="189"/>
      <c r="AF7" s="189"/>
      <c r="AG7" s="187" t="s">
        <v>45</v>
      </c>
      <c r="AH7" s="187"/>
    </row>
    <row r="8" spans="2:34" s="25" customFormat="1" ht="22.5" customHeight="1">
      <c r="B8" s="3" t="s">
        <v>24</v>
      </c>
      <c r="C8" s="32" t="s">
        <v>21</v>
      </c>
      <c r="D8" s="157" t="s">
        <v>37</v>
      </c>
      <c r="E8" s="157"/>
      <c r="F8" s="157"/>
      <c r="G8" s="157"/>
      <c r="H8" s="107"/>
      <c r="I8" s="156" t="s">
        <v>36</v>
      </c>
      <c r="J8" s="157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2"/>
      <c r="AC8" s="91" t="s">
        <v>0</v>
      </c>
      <c r="AD8" s="190"/>
      <c r="AE8" s="190"/>
      <c r="AF8" s="190"/>
      <c r="AG8" s="185" t="s">
        <v>45</v>
      </c>
      <c r="AH8" s="185"/>
    </row>
    <row r="9" spans="2:34" s="25" customFormat="1" ht="22.5" customHeight="1">
      <c r="B9" s="3" t="s">
        <v>25</v>
      </c>
      <c r="C9" s="159" t="s">
        <v>38</v>
      </c>
      <c r="D9" s="160"/>
      <c r="E9" s="160"/>
      <c r="F9" s="160"/>
      <c r="G9" s="160"/>
      <c r="H9" s="161"/>
      <c r="I9" s="3" t="s">
        <v>26</v>
      </c>
      <c r="J9" s="156" t="s">
        <v>39</v>
      </c>
      <c r="K9" s="157"/>
      <c r="L9" s="157"/>
      <c r="M9" s="157"/>
      <c r="N9" s="157"/>
      <c r="O9" s="158"/>
      <c r="P9" s="3" t="s">
        <v>23</v>
      </c>
      <c r="Q9" s="156"/>
      <c r="R9" s="157"/>
      <c r="S9" s="157"/>
      <c r="T9" s="157"/>
      <c r="U9" s="157"/>
      <c r="V9" s="157"/>
      <c r="W9" s="158"/>
      <c r="X9" s="3" t="s">
        <v>22</v>
      </c>
      <c r="Y9" s="188" t="s">
        <v>41</v>
      </c>
      <c r="Z9" s="157"/>
      <c r="AA9" s="158"/>
      <c r="AC9" s="91" t="s">
        <v>0</v>
      </c>
      <c r="AD9" s="190"/>
      <c r="AE9" s="190"/>
      <c r="AF9" s="190"/>
      <c r="AG9" s="185" t="s">
        <v>45</v>
      </c>
      <c r="AH9" s="185"/>
    </row>
    <row r="10" spans="2:29" ht="22.5" customHeight="1">
      <c r="B10" s="85" t="s">
        <v>18</v>
      </c>
      <c r="C10" s="152" t="s">
        <v>32</v>
      </c>
      <c r="D10" s="153"/>
      <c r="E10" s="87">
        <v>2</v>
      </c>
      <c r="F10" s="108"/>
      <c r="G10" s="86" t="s">
        <v>33</v>
      </c>
      <c r="H10" s="101"/>
      <c r="AC10" s="1" t="s">
        <v>58</v>
      </c>
    </row>
    <row r="11" spans="2:8" ht="22.5" customHeight="1" thickBot="1">
      <c r="B11" s="88"/>
      <c r="C11" s="88"/>
      <c r="D11" s="88"/>
      <c r="E11" s="89"/>
      <c r="F11" s="89"/>
      <c r="G11" s="88"/>
      <c r="H11" s="101"/>
    </row>
    <row r="12" spans="1:34" s="2" customFormat="1" ht="15" customHeight="1">
      <c r="A12" s="162"/>
      <c r="B12" s="165" t="s">
        <v>0</v>
      </c>
      <c r="C12" s="165" t="s">
        <v>2</v>
      </c>
      <c r="D12" s="168" t="s">
        <v>3</v>
      </c>
      <c r="E12" s="129" t="s">
        <v>1</v>
      </c>
      <c r="F12" s="154"/>
      <c r="G12" s="155"/>
      <c r="H12" s="155"/>
      <c r="I12" s="155"/>
      <c r="J12" s="155"/>
      <c r="K12" s="155"/>
      <c r="L12" s="130"/>
      <c r="M12" s="175" t="s">
        <v>9</v>
      </c>
      <c r="N12" s="176"/>
      <c r="O12" s="176"/>
      <c r="P12" s="176"/>
      <c r="Q12" s="154"/>
      <c r="R12" s="165" t="s">
        <v>8</v>
      </c>
      <c r="S12" s="193"/>
      <c r="T12" s="148" t="s">
        <v>28</v>
      </c>
      <c r="U12" s="154" t="s">
        <v>75</v>
      </c>
      <c r="V12" s="130"/>
      <c r="W12" s="129" t="s">
        <v>76</v>
      </c>
      <c r="X12" s="130"/>
      <c r="Y12" s="154" t="s">
        <v>77</v>
      </c>
      <c r="Z12" s="155"/>
      <c r="AA12" s="155"/>
      <c r="AB12" s="174"/>
      <c r="AC12" s="129" t="s">
        <v>78</v>
      </c>
      <c r="AD12" s="155"/>
      <c r="AE12" s="155"/>
      <c r="AF12" s="130"/>
      <c r="AG12" s="154" t="s">
        <v>79</v>
      </c>
      <c r="AH12" s="130"/>
    </row>
    <row r="13" spans="1:34" s="2" customFormat="1" ht="15" customHeight="1">
      <c r="A13" s="163"/>
      <c r="B13" s="166"/>
      <c r="C13" s="166"/>
      <c r="D13" s="169"/>
      <c r="E13" s="195" t="s">
        <v>55</v>
      </c>
      <c r="F13" s="196"/>
      <c r="G13" s="196"/>
      <c r="H13" s="196"/>
      <c r="I13" s="196"/>
      <c r="J13" s="197"/>
      <c r="K13" s="150" t="s">
        <v>5</v>
      </c>
      <c r="L13" s="26" t="s">
        <v>27</v>
      </c>
      <c r="M13" s="177"/>
      <c r="N13" s="178"/>
      <c r="O13" s="178"/>
      <c r="P13" s="178"/>
      <c r="Q13" s="179"/>
      <c r="R13" s="166"/>
      <c r="S13" s="194"/>
      <c r="T13" s="149"/>
      <c r="U13" s="171" t="s">
        <v>56</v>
      </c>
      <c r="V13" s="147"/>
      <c r="W13" s="146" t="s">
        <v>56</v>
      </c>
      <c r="X13" s="147"/>
      <c r="Y13" s="171" t="s">
        <v>4</v>
      </c>
      <c r="Z13" s="172"/>
      <c r="AA13" s="172" t="s">
        <v>14</v>
      </c>
      <c r="AB13" s="173"/>
      <c r="AC13" s="146" t="s">
        <v>4</v>
      </c>
      <c r="AD13" s="172"/>
      <c r="AE13" s="172" t="s">
        <v>14</v>
      </c>
      <c r="AF13" s="147"/>
      <c r="AG13" s="171" t="s">
        <v>4</v>
      </c>
      <c r="AH13" s="147"/>
    </row>
    <row r="14" spans="1:34" s="2" customFormat="1" ht="15" customHeight="1">
      <c r="A14" s="164"/>
      <c r="B14" s="167"/>
      <c r="C14" s="167"/>
      <c r="D14" s="170"/>
      <c r="E14" s="8" t="s">
        <v>66</v>
      </c>
      <c r="F14" s="8" t="s">
        <v>63</v>
      </c>
      <c r="G14" s="8" t="s">
        <v>57</v>
      </c>
      <c r="H14" s="5" t="s">
        <v>6</v>
      </c>
      <c r="I14" s="4" t="s">
        <v>7</v>
      </c>
      <c r="J14" s="4">
        <v>420</v>
      </c>
      <c r="K14" s="151"/>
      <c r="L14" s="28" t="s">
        <v>12</v>
      </c>
      <c r="M14" s="27" t="s">
        <v>67</v>
      </c>
      <c r="N14" s="8" t="s">
        <v>57</v>
      </c>
      <c r="O14" s="5" t="s">
        <v>6</v>
      </c>
      <c r="P14" s="8" t="s">
        <v>7</v>
      </c>
      <c r="Q14" s="6">
        <v>420</v>
      </c>
      <c r="R14" s="7" t="s">
        <v>64</v>
      </c>
      <c r="S14" s="10" t="s">
        <v>65</v>
      </c>
      <c r="T14" s="113" t="s">
        <v>15</v>
      </c>
      <c r="U14" s="8" t="s">
        <v>69</v>
      </c>
      <c r="V14" s="10" t="s">
        <v>70</v>
      </c>
      <c r="W14" s="9" t="s">
        <v>69</v>
      </c>
      <c r="X14" s="10" t="s">
        <v>70</v>
      </c>
      <c r="Y14" s="8" t="s">
        <v>13</v>
      </c>
      <c r="Z14" s="6" t="s">
        <v>10</v>
      </c>
      <c r="AA14" s="9" t="s">
        <v>69</v>
      </c>
      <c r="AB14" s="10" t="s">
        <v>70</v>
      </c>
      <c r="AC14" s="9" t="s">
        <v>13</v>
      </c>
      <c r="AD14" s="6" t="s">
        <v>10</v>
      </c>
      <c r="AE14" s="9" t="s">
        <v>69</v>
      </c>
      <c r="AF14" s="10" t="s">
        <v>70</v>
      </c>
      <c r="AG14" s="8" t="s">
        <v>13</v>
      </c>
      <c r="AH14" s="10" t="s">
        <v>10</v>
      </c>
    </row>
    <row r="15" spans="1:34" s="2" customFormat="1" ht="15" customHeight="1" thickBot="1">
      <c r="A15" s="12" t="s">
        <v>11</v>
      </c>
      <c r="B15" s="13"/>
      <c r="C15" s="13"/>
      <c r="D15" s="14"/>
      <c r="E15" s="15">
        <v>6000</v>
      </c>
      <c r="F15" s="109">
        <v>6000</v>
      </c>
      <c r="G15" s="16">
        <v>6000</v>
      </c>
      <c r="H15" s="16">
        <v>6000</v>
      </c>
      <c r="I15" s="16">
        <v>8000</v>
      </c>
      <c r="J15" s="16">
        <v>8000</v>
      </c>
      <c r="K15" s="16" t="s">
        <v>48</v>
      </c>
      <c r="L15" s="17" t="s">
        <v>48</v>
      </c>
      <c r="M15" s="15">
        <v>7000</v>
      </c>
      <c r="N15" s="19">
        <v>6000</v>
      </c>
      <c r="O15" s="16">
        <v>5000</v>
      </c>
      <c r="P15" s="19">
        <v>15000</v>
      </c>
      <c r="Q15" s="20">
        <v>15000</v>
      </c>
      <c r="R15" s="14" t="s">
        <v>49</v>
      </c>
      <c r="S15" s="17" t="s">
        <v>49</v>
      </c>
      <c r="T15" s="114">
        <v>180</v>
      </c>
      <c r="U15" s="19">
        <v>2100</v>
      </c>
      <c r="V15" s="17">
        <v>2750</v>
      </c>
      <c r="W15" s="18">
        <v>2100</v>
      </c>
      <c r="X15" s="17">
        <v>2750</v>
      </c>
      <c r="Y15" s="19">
        <v>800</v>
      </c>
      <c r="Z15" s="20">
        <v>0</v>
      </c>
      <c r="AA15" s="18">
        <v>2100</v>
      </c>
      <c r="AB15" s="21">
        <v>2750</v>
      </c>
      <c r="AC15" s="18">
        <v>800</v>
      </c>
      <c r="AD15" s="20">
        <v>0</v>
      </c>
      <c r="AE15" s="18">
        <v>2100</v>
      </c>
      <c r="AF15" s="22">
        <v>2750</v>
      </c>
      <c r="AG15" s="19">
        <v>800</v>
      </c>
      <c r="AH15" s="17">
        <v>0</v>
      </c>
    </row>
    <row r="16" spans="1:34" s="2" customFormat="1" ht="22.5" customHeight="1">
      <c r="A16" s="24">
        <v>1</v>
      </c>
      <c r="B16" s="33" t="s">
        <v>50</v>
      </c>
      <c r="C16" s="33" t="s">
        <v>43</v>
      </c>
      <c r="D16" s="34">
        <v>10</v>
      </c>
      <c r="E16" s="35"/>
      <c r="F16" s="110"/>
      <c r="G16" s="36"/>
      <c r="H16" s="36">
        <v>1</v>
      </c>
      <c r="I16" s="36"/>
      <c r="J16" s="36"/>
      <c r="K16" s="36"/>
      <c r="L16" s="37"/>
      <c r="M16" s="35"/>
      <c r="N16" s="39">
        <v>1</v>
      </c>
      <c r="O16" s="36"/>
      <c r="P16" s="39"/>
      <c r="Q16" s="40"/>
      <c r="R16" s="34">
        <v>1</v>
      </c>
      <c r="S16" s="37">
        <v>1</v>
      </c>
      <c r="T16" s="115">
        <v>1</v>
      </c>
      <c r="U16" s="39">
        <v>1</v>
      </c>
      <c r="V16" s="37"/>
      <c r="W16" s="38">
        <v>1</v>
      </c>
      <c r="X16" s="37"/>
      <c r="Y16" s="39">
        <v>1</v>
      </c>
      <c r="Z16" s="40"/>
      <c r="AA16" s="34">
        <v>1</v>
      </c>
      <c r="AB16" s="41"/>
      <c r="AC16" s="38">
        <v>1</v>
      </c>
      <c r="AD16" s="40"/>
      <c r="AE16" s="42">
        <v>1</v>
      </c>
      <c r="AF16" s="43"/>
      <c r="AG16" s="39">
        <v>1</v>
      </c>
      <c r="AH16" s="37"/>
    </row>
    <row r="17" spans="1:34" s="2" customFormat="1" ht="22.5" customHeight="1">
      <c r="A17" s="11">
        <v>2</v>
      </c>
      <c r="B17" s="65" t="s">
        <v>51</v>
      </c>
      <c r="C17" s="65" t="s">
        <v>42</v>
      </c>
      <c r="D17" s="45">
        <v>16</v>
      </c>
      <c r="E17" s="46">
        <v>1</v>
      </c>
      <c r="F17" s="111"/>
      <c r="G17" s="47"/>
      <c r="H17" s="47"/>
      <c r="I17" s="47"/>
      <c r="J17" s="47"/>
      <c r="K17" s="47"/>
      <c r="L17" s="48"/>
      <c r="M17" s="46"/>
      <c r="N17" s="50"/>
      <c r="O17" s="47"/>
      <c r="P17" s="50"/>
      <c r="Q17" s="51"/>
      <c r="R17" s="45"/>
      <c r="S17" s="48"/>
      <c r="T17" s="116">
        <v>1</v>
      </c>
      <c r="U17" s="50">
        <v>1</v>
      </c>
      <c r="V17" s="48"/>
      <c r="W17" s="49">
        <v>1</v>
      </c>
      <c r="X17" s="48"/>
      <c r="Y17" s="50">
        <v>1</v>
      </c>
      <c r="Z17" s="51"/>
      <c r="AA17" s="45">
        <v>1</v>
      </c>
      <c r="AB17" s="52"/>
      <c r="AC17" s="49">
        <v>1</v>
      </c>
      <c r="AD17" s="51"/>
      <c r="AE17" s="53">
        <v>1</v>
      </c>
      <c r="AF17" s="54"/>
      <c r="AG17" s="50">
        <v>1</v>
      </c>
      <c r="AH17" s="48"/>
    </row>
    <row r="18" spans="1:34" s="2" customFormat="1" ht="22.5" customHeight="1">
      <c r="A18" s="11">
        <v>3</v>
      </c>
      <c r="B18" s="44" t="s">
        <v>52</v>
      </c>
      <c r="C18" s="44" t="s">
        <v>42</v>
      </c>
      <c r="D18" s="45">
        <v>12</v>
      </c>
      <c r="E18" s="46"/>
      <c r="F18" s="111"/>
      <c r="G18" s="47">
        <v>1</v>
      </c>
      <c r="H18" s="47"/>
      <c r="I18" s="47"/>
      <c r="J18" s="47"/>
      <c r="K18" s="47"/>
      <c r="L18" s="48"/>
      <c r="M18" s="46"/>
      <c r="N18" s="50"/>
      <c r="O18" s="47"/>
      <c r="P18" s="50"/>
      <c r="Q18" s="51"/>
      <c r="R18" s="45"/>
      <c r="S18" s="48"/>
      <c r="T18" s="116">
        <v>1</v>
      </c>
      <c r="U18" s="50">
        <v>1</v>
      </c>
      <c r="V18" s="48"/>
      <c r="W18" s="49">
        <v>1</v>
      </c>
      <c r="X18" s="48"/>
      <c r="Y18" s="50">
        <v>1</v>
      </c>
      <c r="Z18" s="51"/>
      <c r="AA18" s="45">
        <v>1</v>
      </c>
      <c r="AB18" s="52"/>
      <c r="AC18" s="49">
        <v>1</v>
      </c>
      <c r="AD18" s="51"/>
      <c r="AE18" s="53">
        <v>1</v>
      </c>
      <c r="AF18" s="105"/>
      <c r="AG18" s="50">
        <v>1</v>
      </c>
      <c r="AH18" s="48"/>
    </row>
    <row r="19" spans="1:34" s="2" customFormat="1" ht="22.5" customHeight="1">
      <c r="A19" s="11">
        <v>4</v>
      </c>
      <c r="B19" s="44" t="s">
        <v>53</v>
      </c>
      <c r="C19" s="44" t="s">
        <v>42</v>
      </c>
      <c r="D19" s="45">
        <v>45</v>
      </c>
      <c r="E19" s="46"/>
      <c r="F19" s="111"/>
      <c r="G19" s="47"/>
      <c r="H19" s="47"/>
      <c r="I19" s="47"/>
      <c r="J19" s="47"/>
      <c r="K19" s="47">
        <v>1</v>
      </c>
      <c r="L19" s="48"/>
      <c r="M19" s="46"/>
      <c r="N19" s="50"/>
      <c r="O19" s="47"/>
      <c r="P19" s="50"/>
      <c r="Q19" s="51"/>
      <c r="R19" s="45"/>
      <c r="S19" s="48"/>
      <c r="T19" s="116">
        <v>1</v>
      </c>
      <c r="U19" s="50"/>
      <c r="V19" s="48">
        <v>1</v>
      </c>
      <c r="W19" s="49"/>
      <c r="X19" s="48">
        <v>1</v>
      </c>
      <c r="Y19" s="50"/>
      <c r="Z19" s="51">
        <v>1</v>
      </c>
      <c r="AA19" s="45"/>
      <c r="AB19" s="52">
        <v>1</v>
      </c>
      <c r="AC19" s="49"/>
      <c r="AD19" s="51">
        <v>1</v>
      </c>
      <c r="AE19" s="53"/>
      <c r="AF19" s="54">
        <v>1</v>
      </c>
      <c r="AG19" s="50"/>
      <c r="AH19" s="48">
        <v>1</v>
      </c>
    </row>
    <row r="20" spans="1:34" s="2" customFormat="1" ht="22.5" customHeight="1">
      <c r="A20" s="11">
        <v>5</v>
      </c>
      <c r="B20" s="44" t="s">
        <v>54</v>
      </c>
      <c r="C20" s="44" t="s">
        <v>43</v>
      </c>
      <c r="D20" s="45">
        <v>40</v>
      </c>
      <c r="E20" s="46"/>
      <c r="F20" s="111"/>
      <c r="G20" s="47"/>
      <c r="H20" s="47"/>
      <c r="I20" s="47"/>
      <c r="J20" s="47"/>
      <c r="K20" s="47"/>
      <c r="L20" s="48">
        <v>1</v>
      </c>
      <c r="M20" s="46"/>
      <c r="N20" s="50"/>
      <c r="O20" s="47"/>
      <c r="P20" s="50"/>
      <c r="Q20" s="51"/>
      <c r="R20" s="45"/>
      <c r="S20" s="48"/>
      <c r="T20" s="116">
        <v>1</v>
      </c>
      <c r="U20" s="50"/>
      <c r="V20" s="48"/>
      <c r="W20" s="49"/>
      <c r="X20" s="48"/>
      <c r="Y20" s="50"/>
      <c r="Z20" s="51"/>
      <c r="AA20" s="45"/>
      <c r="AB20" s="52"/>
      <c r="AC20" s="49">
        <v>1</v>
      </c>
      <c r="AD20" s="51"/>
      <c r="AE20" s="53"/>
      <c r="AF20" s="54">
        <v>1</v>
      </c>
      <c r="AG20" s="50">
        <v>1</v>
      </c>
      <c r="AH20" s="48"/>
    </row>
    <row r="21" spans="1:34" s="2" customFormat="1" ht="22.5" customHeight="1">
      <c r="A21" s="11">
        <v>6</v>
      </c>
      <c r="B21" s="44"/>
      <c r="C21" s="44"/>
      <c r="D21" s="45"/>
      <c r="E21" s="46"/>
      <c r="F21" s="111"/>
      <c r="G21" s="47"/>
      <c r="H21" s="47"/>
      <c r="I21" s="47"/>
      <c r="J21" s="47"/>
      <c r="K21" s="47"/>
      <c r="L21" s="48"/>
      <c r="M21" s="46"/>
      <c r="N21" s="50"/>
      <c r="O21" s="47"/>
      <c r="P21" s="50"/>
      <c r="Q21" s="51"/>
      <c r="R21" s="45"/>
      <c r="S21" s="48"/>
      <c r="T21" s="116"/>
      <c r="U21" s="50"/>
      <c r="V21" s="48"/>
      <c r="W21" s="49"/>
      <c r="X21" s="48"/>
      <c r="Y21" s="50"/>
      <c r="Z21" s="51"/>
      <c r="AA21" s="45"/>
      <c r="AB21" s="52"/>
      <c r="AC21" s="49"/>
      <c r="AD21" s="51"/>
      <c r="AE21" s="53"/>
      <c r="AF21" s="54"/>
      <c r="AG21" s="50"/>
      <c r="AH21" s="48"/>
    </row>
    <row r="22" spans="1:34" s="2" customFormat="1" ht="22.5" customHeight="1">
      <c r="A22" s="11">
        <v>7</v>
      </c>
      <c r="B22" s="44"/>
      <c r="C22" s="44"/>
      <c r="D22" s="45"/>
      <c r="E22" s="46"/>
      <c r="F22" s="111"/>
      <c r="G22" s="47"/>
      <c r="H22" s="47"/>
      <c r="I22" s="47"/>
      <c r="J22" s="47"/>
      <c r="K22" s="47"/>
      <c r="L22" s="48"/>
      <c r="M22" s="46"/>
      <c r="N22" s="50"/>
      <c r="O22" s="47"/>
      <c r="P22" s="50"/>
      <c r="Q22" s="51"/>
      <c r="R22" s="45"/>
      <c r="S22" s="48"/>
      <c r="T22" s="116"/>
      <c r="U22" s="50"/>
      <c r="V22" s="48"/>
      <c r="W22" s="49"/>
      <c r="X22" s="48"/>
      <c r="Y22" s="50"/>
      <c r="Z22" s="51"/>
      <c r="AA22" s="45"/>
      <c r="AB22" s="52"/>
      <c r="AC22" s="49"/>
      <c r="AD22" s="51"/>
      <c r="AE22" s="53"/>
      <c r="AF22" s="54"/>
      <c r="AG22" s="50"/>
      <c r="AH22" s="48"/>
    </row>
    <row r="23" spans="1:34" s="2" customFormat="1" ht="22.5" customHeight="1">
      <c r="A23" s="11">
        <v>8</v>
      </c>
      <c r="B23" s="44"/>
      <c r="C23" s="44"/>
      <c r="D23" s="45"/>
      <c r="E23" s="46"/>
      <c r="F23" s="111"/>
      <c r="G23" s="47"/>
      <c r="H23" s="47"/>
      <c r="I23" s="47"/>
      <c r="J23" s="47"/>
      <c r="K23" s="47"/>
      <c r="L23" s="48"/>
      <c r="M23" s="46"/>
      <c r="N23" s="50"/>
      <c r="O23" s="47"/>
      <c r="P23" s="50"/>
      <c r="Q23" s="51"/>
      <c r="R23" s="45"/>
      <c r="S23" s="48"/>
      <c r="T23" s="116"/>
      <c r="U23" s="50"/>
      <c r="V23" s="48"/>
      <c r="W23" s="49"/>
      <c r="X23" s="48"/>
      <c r="Y23" s="50"/>
      <c r="Z23" s="51"/>
      <c r="AA23" s="45"/>
      <c r="AB23" s="52"/>
      <c r="AC23" s="49"/>
      <c r="AD23" s="51"/>
      <c r="AE23" s="53"/>
      <c r="AF23" s="54"/>
      <c r="AG23" s="50"/>
      <c r="AH23" s="48"/>
    </row>
    <row r="24" spans="1:34" s="2" customFormat="1" ht="22.5" customHeight="1">
      <c r="A24" s="11">
        <v>9</v>
      </c>
      <c r="B24" s="44"/>
      <c r="C24" s="44"/>
      <c r="D24" s="45"/>
      <c r="E24" s="46"/>
      <c r="F24" s="111"/>
      <c r="G24" s="47"/>
      <c r="H24" s="47"/>
      <c r="I24" s="47"/>
      <c r="J24" s="47"/>
      <c r="K24" s="47"/>
      <c r="L24" s="48"/>
      <c r="M24" s="46"/>
      <c r="N24" s="50"/>
      <c r="O24" s="47"/>
      <c r="P24" s="50"/>
      <c r="Q24" s="51"/>
      <c r="R24" s="45"/>
      <c r="S24" s="48"/>
      <c r="T24" s="116"/>
      <c r="U24" s="50"/>
      <c r="V24" s="48"/>
      <c r="W24" s="49"/>
      <c r="X24" s="48"/>
      <c r="Y24" s="50"/>
      <c r="Z24" s="51"/>
      <c r="AA24" s="45"/>
      <c r="AB24" s="52"/>
      <c r="AC24" s="49"/>
      <c r="AD24" s="51"/>
      <c r="AE24" s="53"/>
      <c r="AF24" s="54"/>
      <c r="AG24" s="50"/>
      <c r="AH24" s="48"/>
    </row>
    <row r="25" spans="1:34" s="2" customFormat="1" ht="22.5" customHeight="1">
      <c r="A25" s="11">
        <v>10</v>
      </c>
      <c r="B25" s="44"/>
      <c r="C25" s="44"/>
      <c r="D25" s="45"/>
      <c r="E25" s="46"/>
      <c r="F25" s="111"/>
      <c r="G25" s="47"/>
      <c r="H25" s="47"/>
      <c r="I25" s="47"/>
      <c r="J25" s="47"/>
      <c r="K25" s="47"/>
      <c r="L25" s="48"/>
      <c r="M25" s="46"/>
      <c r="N25" s="50"/>
      <c r="O25" s="47"/>
      <c r="P25" s="50"/>
      <c r="Q25" s="51"/>
      <c r="R25" s="45"/>
      <c r="S25" s="48"/>
      <c r="T25" s="116"/>
      <c r="U25" s="50"/>
      <c r="V25" s="48"/>
      <c r="W25" s="49"/>
      <c r="X25" s="48"/>
      <c r="Y25" s="50"/>
      <c r="Z25" s="51"/>
      <c r="AA25" s="45"/>
      <c r="AB25" s="52"/>
      <c r="AC25" s="49"/>
      <c r="AD25" s="51"/>
      <c r="AE25" s="53"/>
      <c r="AF25" s="54"/>
      <c r="AG25" s="50"/>
      <c r="AH25" s="48"/>
    </row>
    <row r="26" spans="1:34" s="2" customFormat="1" ht="22.5" customHeight="1">
      <c r="A26" s="23"/>
      <c r="B26" s="65" t="s">
        <v>31</v>
      </c>
      <c r="C26" s="66"/>
      <c r="D26" s="67"/>
      <c r="E26" s="68">
        <f aca="true" t="shared" si="0" ref="E26:AH26">SUM(E16:E25)</f>
        <v>1</v>
      </c>
      <c r="F26" s="69">
        <f>SUM(F16:F25)</f>
        <v>0</v>
      </c>
      <c r="G26" s="69">
        <f t="shared" si="0"/>
        <v>1</v>
      </c>
      <c r="H26" s="69">
        <f>SUM(H16:H25)</f>
        <v>1</v>
      </c>
      <c r="I26" s="69">
        <f t="shared" si="0"/>
        <v>0</v>
      </c>
      <c r="J26" s="69">
        <f>SUM(J16:J25)</f>
        <v>0</v>
      </c>
      <c r="K26" s="69">
        <f t="shared" si="0"/>
        <v>1</v>
      </c>
      <c r="L26" s="70">
        <f t="shared" si="0"/>
        <v>1</v>
      </c>
      <c r="M26" s="68">
        <f t="shared" si="0"/>
        <v>0</v>
      </c>
      <c r="N26" s="73">
        <f t="shared" si="0"/>
        <v>1</v>
      </c>
      <c r="O26" s="69">
        <f t="shared" si="0"/>
        <v>0</v>
      </c>
      <c r="P26" s="73">
        <f t="shared" si="0"/>
        <v>0</v>
      </c>
      <c r="Q26" s="73">
        <f>SUM(Q16:Q25)</f>
        <v>0</v>
      </c>
      <c r="R26" s="72">
        <f t="shared" si="0"/>
        <v>1</v>
      </c>
      <c r="S26" s="70">
        <f t="shared" si="0"/>
        <v>1</v>
      </c>
      <c r="T26" s="117">
        <f t="shared" si="0"/>
        <v>5</v>
      </c>
      <c r="U26" s="71">
        <f t="shared" si="0"/>
        <v>3</v>
      </c>
      <c r="V26" s="70">
        <f t="shared" si="0"/>
        <v>1</v>
      </c>
      <c r="W26" s="71">
        <f t="shared" si="0"/>
        <v>3</v>
      </c>
      <c r="X26" s="70">
        <f t="shared" si="0"/>
        <v>1</v>
      </c>
      <c r="Y26" s="73">
        <f t="shared" si="0"/>
        <v>3</v>
      </c>
      <c r="Z26" s="74">
        <f t="shared" si="0"/>
        <v>1</v>
      </c>
      <c r="AA26" s="72">
        <f t="shared" si="0"/>
        <v>3</v>
      </c>
      <c r="AB26" s="75">
        <f t="shared" si="0"/>
        <v>1</v>
      </c>
      <c r="AC26" s="71">
        <f t="shared" si="0"/>
        <v>4</v>
      </c>
      <c r="AD26" s="74">
        <f t="shared" si="0"/>
        <v>1</v>
      </c>
      <c r="AE26" s="76">
        <f t="shared" si="0"/>
        <v>3</v>
      </c>
      <c r="AF26" s="77">
        <f t="shared" si="0"/>
        <v>2</v>
      </c>
      <c r="AG26" s="73">
        <f t="shared" si="0"/>
        <v>4</v>
      </c>
      <c r="AH26" s="70">
        <f t="shared" si="0"/>
        <v>1</v>
      </c>
    </row>
    <row r="27" spans="1:34" s="2" customFormat="1" ht="22.5" customHeight="1" thickBot="1">
      <c r="A27" s="12"/>
      <c r="B27" s="55" t="s">
        <v>35</v>
      </c>
      <c r="C27" s="78"/>
      <c r="D27" s="79"/>
      <c r="E27" s="57">
        <f>E15*E26</f>
        <v>6000</v>
      </c>
      <c r="F27" s="58">
        <f>F15*F26</f>
        <v>0</v>
      </c>
      <c r="G27" s="58">
        <f>G15*G26</f>
        <v>6000</v>
      </c>
      <c r="H27" s="58">
        <f>H15*H26</f>
        <v>6000</v>
      </c>
      <c r="I27" s="58">
        <f>I15*I26/2</f>
        <v>0</v>
      </c>
      <c r="J27" s="58">
        <f>J15*J26/2</f>
        <v>0</v>
      </c>
      <c r="K27" s="80"/>
      <c r="L27" s="81"/>
      <c r="M27" s="106">
        <f>M15*M26</f>
        <v>0</v>
      </c>
      <c r="N27" s="61">
        <f>N15*N26</f>
        <v>6000</v>
      </c>
      <c r="O27" s="58">
        <f>O15*O26</f>
        <v>0</v>
      </c>
      <c r="P27" s="61">
        <f>P15*P26</f>
        <v>0</v>
      </c>
      <c r="Q27" s="61">
        <f>Q15*Q26</f>
        <v>0</v>
      </c>
      <c r="R27" s="79"/>
      <c r="S27" s="81"/>
      <c r="T27" s="118">
        <f aca="true" t="shared" si="1" ref="T27:Y27">T15*T26</f>
        <v>900</v>
      </c>
      <c r="U27" s="60">
        <f t="shared" si="1"/>
        <v>6300</v>
      </c>
      <c r="V27" s="59">
        <f t="shared" si="1"/>
        <v>2750</v>
      </c>
      <c r="W27" s="60">
        <f t="shared" si="1"/>
        <v>6300</v>
      </c>
      <c r="X27" s="59">
        <f t="shared" si="1"/>
        <v>2750</v>
      </c>
      <c r="Y27" s="61">
        <f t="shared" si="1"/>
        <v>2400</v>
      </c>
      <c r="Z27" s="82"/>
      <c r="AA27" s="56">
        <f>AA15*AA26</f>
        <v>6300</v>
      </c>
      <c r="AB27" s="62">
        <f>AB15*AB26</f>
        <v>2750</v>
      </c>
      <c r="AC27" s="60">
        <f>AC15*AC26</f>
        <v>3200</v>
      </c>
      <c r="AD27" s="82"/>
      <c r="AE27" s="63">
        <f>AE15*AE26</f>
        <v>6300</v>
      </c>
      <c r="AF27" s="64">
        <f>AF15*AF26</f>
        <v>5500</v>
      </c>
      <c r="AG27" s="61">
        <f>AG15*AG26</f>
        <v>3200</v>
      </c>
      <c r="AH27" s="81"/>
    </row>
    <row r="28" spans="1:34" s="2" customFormat="1" ht="22.5" customHeight="1" thickBot="1" thickTop="1">
      <c r="A28" s="29"/>
      <c r="B28" s="30" t="s">
        <v>30</v>
      </c>
      <c r="C28" s="140">
        <f>SUM(C27:AH27)</f>
        <v>72650</v>
      </c>
      <c r="D28" s="141"/>
      <c r="E28" s="141"/>
      <c r="F28" s="141"/>
      <c r="G28" s="141"/>
      <c r="H28" s="141"/>
      <c r="I28" s="141"/>
      <c r="J28" s="141"/>
      <c r="K28" s="141"/>
      <c r="L28" s="142"/>
      <c r="M28" s="143" t="s">
        <v>34</v>
      </c>
      <c r="N28" s="144"/>
      <c r="O28" s="144"/>
      <c r="P28" s="144"/>
      <c r="Q28" s="144"/>
      <c r="R28" s="144"/>
      <c r="S28" s="145"/>
      <c r="T28" s="31" t="s">
        <v>29</v>
      </c>
      <c r="U28" s="112"/>
      <c r="V28" s="112"/>
      <c r="W28" s="83" t="s">
        <v>74</v>
      </c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4"/>
    </row>
    <row r="29" spans="1:34" s="97" customFormat="1" ht="22.5" customHeight="1" thickBot="1" thickTop="1">
      <c r="A29" s="92"/>
      <c r="B29" s="93" t="s">
        <v>46</v>
      </c>
      <c r="C29" s="131">
        <v>24000</v>
      </c>
      <c r="D29" s="132"/>
      <c r="E29" s="132"/>
      <c r="F29" s="132"/>
      <c r="G29" s="133"/>
      <c r="H29" s="100"/>
      <c r="I29" s="134" t="s">
        <v>47</v>
      </c>
      <c r="J29" s="135"/>
      <c r="K29" s="135"/>
      <c r="L29" s="136"/>
      <c r="M29" s="137">
        <f>C28-C29</f>
        <v>48650</v>
      </c>
      <c r="N29" s="138"/>
      <c r="O29" s="138"/>
      <c r="P29" s="138"/>
      <c r="Q29" s="138"/>
      <c r="R29" s="139"/>
      <c r="S29" s="98"/>
      <c r="T29" s="99" t="s">
        <v>81</v>
      </c>
      <c r="U29" s="99"/>
      <c r="V29" s="99"/>
      <c r="W29" s="93"/>
      <c r="X29" s="93"/>
      <c r="Y29" s="93"/>
      <c r="Z29" s="93"/>
      <c r="AA29" s="94"/>
      <c r="AB29" s="95"/>
      <c r="AC29" s="95"/>
      <c r="AD29" s="95"/>
      <c r="AE29" s="95"/>
      <c r="AF29" s="95"/>
      <c r="AG29" s="95"/>
      <c r="AH29" s="96"/>
    </row>
    <row r="30" spans="1:12" s="2" customFormat="1" ht="15.75" customHeight="1">
      <c r="A30" s="102"/>
      <c r="B30" s="104" t="s">
        <v>59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23" s="2" customFormat="1" ht="12.75" customHeight="1">
      <c r="B31" s="128" t="s">
        <v>72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</row>
    <row r="32" spans="2:7" ht="12.75" customHeight="1">
      <c r="B32" s="103" t="s">
        <v>60</v>
      </c>
      <c r="C32" s="103"/>
      <c r="D32" s="103"/>
      <c r="E32" s="103"/>
      <c r="F32" s="103"/>
      <c r="G32" s="103"/>
    </row>
    <row r="33" spans="2:23" ht="12.75" customHeight="1">
      <c r="B33" s="128" t="s">
        <v>61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</row>
    <row r="34" spans="2:23" ht="12.75" customHeight="1">
      <c r="B34" s="128" t="s">
        <v>62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</row>
    <row r="35" ht="12" customHeight="1"/>
    <row r="36" ht="12" customHeight="1"/>
    <row r="37" ht="12" customHeight="1"/>
  </sheetData>
  <sheetProtection/>
  <mergeCells count="47">
    <mergeCell ref="I8:AA8"/>
    <mergeCell ref="AG9:AH9"/>
    <mergeCell ref="AG12:AH12"/>
    <mergeCell ref="AG13:AH13"/>
    <mergeCell ref="AC13:AD13"/>
    <mergeCell ref="AC12:AF12"/>
    <mergeCell ref="AE13:AF13"/>
    <mergeCell ref="R12:S13"/>
    <mergeCell ref="AD9:AF9"/>
    <mergeCell ref="E13:J13"/>
    <mergeCell ref="A5:AH5"/>
    <mergeCell ref="C7:S7"/>
    <mergeCell ref="T7:X7"/>
    <mergeCell ref="Y7:AA7"/>
    <mergeCell ref="AG7:AH7"/>
    <mergeCell ref="Y9:AA9"/>
    <mergeCell ref="AD7:AF7"/>
    <mergeCell ref="AD8:AF8"/>
    <mergeCell ref="D8:G8"/>
    <mergeCell ref="AG8:AH8"/>
    <mergeCell ref="A12:A14"/>
    <mergeCell ref="B12:B14"/>
    <mergeCell ref="C12:C14"/>
    <mergeCell ref="D12:D14"/>
    <mergeCell ref="Y13:Z13"/>
    <mergeCell ref="AA13:AB13"/>
    <mergeCell ref="Y12:AB12"/>
    <mergeCell ref="M12:Q13"/>
    <mergeCell ref="U12:V12"/>
    <mergeCell ref="U13:V13"/>
    <mergeCell ref="T12:T13"/>
    <mergeCell ref="K13:K14"/>
    <mergeCell ref="C10:D10"/>
    <mergeCell ref="E12:L12"/>
    <mergeCell ref="Q9:W9"/>
    <mergeCell ref="J9:O9"/>
    <mergeCell ref="C9:H9"/>
    <mergeCell ref="B31:W31"/>
    <mergeCell ref="B33:W33"/>
    <mergeCell ref="B34:W34"/>
    <mergeCell ref="W12:X12"/>
    <mergeCell ref="C29:G29"/>
    <mergeCell ref="I29:L29"/>
    <mergeCell ref="M29:R29"/>
    <mergeCell ref="C28:L28"/>
    <mergeCell ref="M28:S28"/>
    <mergeCell ref="W13:X13"/>
  </mergeCells>
  <hyperlinks>
    <hyperlink ref="Y9" r:id="rId1" display="zaidan@yamaha-motor"/>
  </hyperlinks>
  <printOptions/>
  <pageMargins left="0.7874015748031497" right="0.7874015748031497" top="0.5905511811023623" bottom="0.5905511811023623" header="0.5118110236220472" footer="0.5118110236220472"/>
  <pageSetup cellComments="asDisplayed" horizontalDpi="600" verticalDpi="600" orientation="landscape" paperSize="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="90" zoomScaleNormal="90" zoomScalePageLayoutView="0" workbookViewId="0" topLeftCell="H1">
      <selection activeCell="AB20" sqref="AB20"/>
    </sheetView>
  </sheetViews>
  <sheetFormatPr defaultColWidth="9.00390625" defaultRowHeight="24.75" customHeight="1"/>
  <cols>
    <col min="1" max="1" width="4.625" style="1" customWidth="1"/>
    <col min="2" max="2" width="16.50390625" style="1" customWidth="1"/>
    <col min="3" max="4" width="5.00390625" style="1" customWidth="1"/>
    <col min="5" max="10" width="6.875" style="1" customWidth="1"/>
    <col min="11" max="12" width="5.00390625" style="1" customWidth="1"/>
    <col min="13" max="17" width="6.875" style="1" customWidth="1"/>
    <col min="18" max="19" width="5.00390625" style="1" customWidth="1"/>
    <col min="20" max="20" width="6.25390625" style="1" customWidth="1"/>
    <col min="21" max="21" width="7.00390625" style="1" customWidth="1"/>
    <col min="22" max="22" width="6.25390625" style="1" customWidth="1"/>
    <col min="23" max="34" width="6.875" style="1" customWidth="1"/>
    <col min="35" max="16384" width="9.00390625" style="1" customWidth="1"/>
  </cols>
  <sheetData>
    <row r="1" ht="15" customHeight="1">
      <c r="A1" s="1" t="s">
        <v>73</v>
      </c>
    </row>
    <row r="2" ht="15" customHeight="1">
      <c r="A2" s="1" t="s">
        <v>16</v>
      </c>
    </row>
    <row r="3" ht="15" customHeight="1">
      <c r="A3" s="1" t="s">
        <v>17</v>
      </c>
    </row>
    <row r="4" ht="18.75" customHeight="1"/>
    <row r="5" spans="1:34" ht="24.75" customHeight="1">
      <c r="A5" s="180" t="s">
        <v>68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ht="18.75" customHeight="1">
      <c r="AC6" s="1" t="s">
        <v>44</v>
      </c>
    </row>
    <row r="7" spans="2:34" s="25" customFormat="1" ht="22.5" customHeight="1">
      <c r="B7" s="3" t="s">
        <v>19</v>
      </c>
      <c r="C7" s="181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3"/>
      <c r="T7" s="184" t="s">
        <v>20</v>
      </c>
      <c r="U7" s="214"/>
      <c r="V7" s="214"/>
      <c r="W7" s="185"/>
      <c r="X7" s="214"/>
      <c r="Y7" s="214"/>
      <c r="Z7" s="214"/>
      <c r="AA7" s="215"/>
      <c r="AC7" s="90" t="s">
        <v>0</v>
      </c>
      <c r="AD7" s="189"/>
      <c r="AE7" s="189"/>
      <c r="AF7" s="189"/>
      <c r="AG7" s="187" t="s">
        <v>45</v>
      </c>
      <c r="AH7" s="187"/>
    </row>
    <row r="8" spans="2:34" s="25" customFormat="1" ht="22.5" customHeight="1">
      <c r="B8" s="3" t="s">
        <v>24</v>
      </c>
      <c r="C8" s="32" t="s">
        <v>21</v>
      </c>
      <c r="D8" s="157"/>
      <c r="E8" s="157"/>
      <c r="F8" s="157"/>
      <c r="G8" s="157"/>
      <c r="H8" s="107"/>
      <c r="I8" s="156"/>
      <c r="J8" s="157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2"/>
      <c r="AC8" s="91" t="s">
        <v>0</v>
      </c>
      <c r="AD8" s="190"/>
      <c r="AE8" s="190"/>
      <c r="AF8" s="190"/>
      <c r="AG8" s="185" t="s">
        <v>45</v>
      </c>
      <c r="AH8" s="185"/>
    </row>
    <row r="9" spans="2:34" s="25" customFormat="1" ht="22.5" customHeight="1">
      <c r="B9" s="3" t="s">
        <v>25</v>
      </c>
      <c r="C9" s="159"/>
      <c r="D9" s="160"/>
      <c r="E9" s="160"/>
      <c r="F9" s="160"/>
      <c r="G9" s="160"/>
      <c r="H9" s="161"/>
      <c r="I9" s="3" t="s">
        <v>26</v>
      </c>
      <c r="J9" s="156"/>
      <c r="K9" s="214"/>
      <c r="L9" s="214"/>
      <c r="M9" s="214"/>
      <c r="N9" s="215"/>
      <c r="O9" s="3" t="s">
        <v>23</v>
      </c>
      <c r="P9" s="219"/>
      <c r="Q9" s="220"/>
      <c r="R9" s="220"/>
      <c r="S9" s="220"/>
      <c r="T9" s="221"/>
      <c r="U9" s="3" t="s">
        <v>22</v>
      </c>
      <c r="V9" s="188"/>
      <c r="W9" s="214"/>
      <c r="X9" s="214"/>
      <c r="Y9" s="214"/>
      <c r="Z9" s="214"/>
      <c r="AA9" s="215"/>
      <c r="AC9" s="91" t="s">
        <v>0</v>
      </c>
      <c r="AD9" s="190"/>
      <c r="AE9" s="190"/>
      <c r="AF9" s="190"/>
      <c r="AG9" s="185" t="s">
        <v>45</v>
      </c>
      <c r="AH9" s="185"/>
    </row>
    <row r="10" spans="2:29" ht="22.5" customHeight="1">
      <c r="B10" s="85" t="s">
        <v>18</v>
      </c>
      <c r="C10" s="152" t="s">
        <v>32</v>
      </c>
      <c r="D10" s="153"/>
      <c r="E10" s="87"/>
      <c r="F10" s="108"/>
      <c r="G10" s="86" t="s">
        <v>33</v>
      </c>
      <c r="H10" s="101"/>
      <c r="AC10" s="1" t="s">
        <v>58</v>
      </c>
    </row>
    <row r="11" spans="2:8" ht="22.5" customHeight="1" thickBot="1">
      <c r="B11" s="88"/>
      <c r="C11" s="88"/>
      <c r="D11" s="88"/>
      <c r="E11" s="89"/>
      <c r="F11" s="89"/>
      <c r="G11" s="88"/>
      <c r="H11" s="101"/>
    </row>
    <row r="12" spans="1:34" s="2" customFormat="1" ht="15" customHeight="1">
      <c r="A12" s="129"/>
      <c r="B12" s="155" t="s">
        <v>0</v>
      </c>
      <c r="C12" s="155" t="s">
        <v>2</v>
      </c>
      <c r="D12" s="130" t="s">
        <v>3</v>
      </c>
      <c r="E12" s="129" t="s">
        <v>1</v>
      </c>
      <c r="F12" s="154"/>
      <c r="G12" s="155"/>
      <c r="H12" s="155"/>
      <c r="I12" s="155"/>
      <c r="J12" s="155"/>
      <c r="K12" s="155"/>
      <c r="L12" s="130"/>
      <c r="M12" s="175" t="s">
        <v>9</v>
      </c>
      <c r="N12" s="176"/>
      <c r="O12" s="176"/>
      <c r="P12" s="176"/>
      <c r="Q12" s="154"/>
      <c r="R12" s="165" t="s">
        <v>8</v>
      </c>
      <c r="S12" s="193"/>
      <c r="T12" s="148" t="s">
        <v>28</v>
      </c>
      <c r="U12" s="154" t="s">
        <v>75</v>
      </c>
      <c r="V12" s="130"/>
      <c r="W12" s="129" t="s">
        <v>76</v>
      </c>
      <c r="X12" s="130"/>
      <c r="Y12" s="154" t="s">
        <v>77</v>
      </c>
      <c r="Z12" s="155"/>
      <c r="AA12" s="155"/>
      <c r="AB12" s="174"/>
      <c r="AC12" s="129" t="s">
        <v>78</v>
      </c>
      <c r="AD12" s="155"/>
      <c r="AE12" s="155"/>
      <c r="AF12" s="130"/>
      <c r="AG12" s="154" t="s">
        <v>79</v>
      </c>
      <c r="AH12" s="130"/>
    </row>
    <row r="13" spans="1:34" s="2" customFormat="1" ht="15" customHeight="1">
      <c r="A13" s="198"/>
      <c r="B13" s="200"/>
      <c r="C13" s="200"/>
      <c r="D13" s="202"/>
      <c r="E13" s="196" t="s">
        <v>55</v>
      </c>
      <c r="F13" s="196"/>
      <c r="G13" s="196"/>
      <c r="H13" s="196"/>
      <c r="I13" s="196"/>
      <c r="J13" s="197"/>
      <c r="K13" s="150" t="s">
        <v>5</v>
      </c>
      <c r="L13" s="17" t="s">
        <v>27</v>
      </c>
      <c r="M13" s="177"/>
      <c r="N13" s="178"/>
      <c r="O13" s="178"/>
      <c r="P13" s="178"/>
      <c r="Q13" s="179"/>
      <c r="R13" s="166"/>
      <c r="S13" s="194"/>
      <c r="T13" s="149"/>
      <c r="U13" s="171" t="s">
        <v>56</v>
      </c>
      <c r="V13" s="147"/>
      <c r="W13" s="146" t="s">
        <v>56</v>
      </c>
      <c r="X13" s="147"/>
      <c r="Y13" s="171" t="s">
        <v>4</v>
      </c>
      <c r="Z13" s="172"/>
      <c r="AA13" s="172" t="s">
        <v>14</v>
      </c>
      <c r="AB13" s="173"/>
      <c r="AC13" s="146" t="s">
        <v>4</v>
      </c>
      <c r="AD13" s="172"/>
      <c r="AE13" s="172" t="s">
        <v>14</v>
      </c>
      <c r="AF13" s="147"/>
      <c r="AG13" s="171" t="s">
        <v>4</v>
      </c>
      <c r="AH13" s="147"/>
    </row>
    <row r="14" spans="1:34" s="2" customFormat="1" ht="15" customHeight="1">
      <c r="A14" s="199"/>
      <c r="B14" s="201"/>
      <c r="C14" s="201"/>
      <c r="D14" s="203"/>
      <c r="E14" s="8" t="s">
        <v>66</v>
      </c>
      <c r="F14" s="8" t="s">
        <v>63</v>
      </c>
      <c r="G14" s="8" t="s">
        <v>57</v>
      </c>
      <c r="H14" s="5" t="s">
        <v>6</v>
      </c>
      <c r="I14" s="4" t="s">
        <v>7</v>
      </c>
      <c r="J14" s="4">
        <v>420</v>
      </c>
      <c r="K14" s="151"/>
      <c r="L14" s="127" t="s">
        <v>12</v>
      </c>
      <c r="M14" s="27" t="s">
        <v>67</v>
      </c>
      <c r="N14" s="8" t="s">
        <v>57</v>
      </c>
      <c r="O14" s="5" t="s">
        <v>6</v>
      </c>
      <c r="P14" s="8" t="s">
        <v>7</v>
      </c>
      <c r="Q14" s="6">
        <v>420</v>
      </c>
      <c r="R14" s="7" t="s">
        <v>64</v>
      </c>
      <c r="S14" s="10" t="s">
        <v>65</v>
      </c>
      <c r="T14" s="113" t="s">
        <v>15</v>
      </c>
      <c r="U14" s="8" t="s">
        <v>69</v>
      </c>
      <c r="V14" s="10" t="s">
        <v>70</v>
      </c>
      <c r="W14" s="9" t="s">
        <v>69</v>
      </c>
      <c r="X14" s="10" t="s">
        <v>70</v>
      </c>
      <c r="Y14" s="8" t="s">
        <v>13</v>
      </c>
      <c r="Z14" s="6" t="s">
        <v>10</v>
      </c>
      <c r="AA14" s="8" t="s">
        <v>69</v>
      </c>
      <c r="AB14" s="10" t="s">
        <v>70</v>
      </c>
      <c r="AC14" s="9" t="s">
        <v>13</v>
      </c>
      <c r="AD14" s="6" t="s">
        <v>10</v>
      </c>
      <c r="AE14" s="8" t="s">
        <v>69</v>
      </c>
      <c r="AF14" s="10" t="s">
        <v>70</v>
      </c>
      <c r="AG14" s="8" t="s">
        <v>13</v>
      </c>
      <c r="AH14" s="10" t="s">
        <v>10</v>
      </c>
    </row>
    <row r="15" spans="1:34" s="2" customFormat="1" ht="15" customHeight="1" thickBot="1">
      <c r="A15" s="126"/>
      <c r="B15" s="211" t="s">
        <v>82</v>
      </c>
      <c r="C15" s="212"/>
      <c r="D15" s="213"/>
      <c r="E15" s="15">
        <v>6000</v>
      </c>
      <c r="F15" s="109">
        <v>6000</v>
      </c>
      <c r="G15" s="16">
        <v>6000</v>
      </c>
      <c r="H15" s="16">
        <v>6000</v>
      </c>
      <c r="I15" s="16">
        <v>8000</v>
      </c>
      <c r="J15" s="16">
        <v>8000</v>
      </c>
      <c r="K15" s="16" t="s">
        <v>48</v>
      </c>
      <c r="L15" s="17" t="s">
        <v>48</v>
      </c>
      <c r="M15" s="15">
        <v>7000</v>
      </c>
      <c r="N15" s="19">
        <v>6000</v>
      </c>
      <c r="O15" s="16">
        <v>5000</v>
      </c>
      <c r="P15" s="19">
        <v>15000</v>
      </c>
      <c r="Q15" s="20">
        <v>15000</v>
      </c>
      <c r="R15" s="14" t="s">
        <v>49</v>
      </c>
      <c r="S15" s="17" t="s">
        <v>49</v>
      </c>
      <c r="T15" s="114">
        <v>180</v>
      </c>
      <c r="U15" s="19">
        <v>2100</v>
      </c>
      <c r="V15" s="17">
        <v>2750</v>
      </c>
      <c r="W15" s="18">
        <v>2100</v>
      </c>
      <c r="X15" s="17">
        <v>2750</v>
      </c>
      <c r="Y15" s="19">
        <v>800</v>
      </c>
      <c r="Z15" s="125">
        <v>0</v>
      </c>
      <c r="AA15" s="19">
        <v>2100</v>
      </c>
      <c r="AB15" s="21">
        <v>2750</v>
      </c>
      <c r="AC15" s="18">
        <v>800</v>
      </c>
      <c r="AD15" s="125">
        <v>0</v>
      </c>
      <c r="AE15" s="19">
        <v>2100</v>
      </c>
      <c r="AF15" s="22">
        <v>2750</v>
      </c>
      <c r="AG15" s="19">
        <v>800</v>
      </c>
      <c r="AH15" s="17">
        <v>0</v>
      </c>
    </row>
    <row r="16" spans="1:34" s="2" customFormat="1" ht="22.5" customHeight="1">
      <c r="A16" s="24">
        <v>1</v>
      </c>
      <c r="B16" s="33"/>
      <c r="C16" s="33"/>
      <c r="D16" s="34"/>
      <c r="E16" s="222"/>
      <c r="F16" s="223"/>
      <c r="G16" s="224"/>
      <c r="H16" s="224"/>
      <c r="I16" s="224"/>
      <c r="J16" s="224"/>
      <c r="K16" s="224"/>
      <c r="L16" s="225"/>
      <c r="M16" s="222"/>
      <c r="N16" s="226"/>
      <c r="O16" s="224"/>
      <c r="P16" s="226"/>
      <c r="Q16" s="227"/>
      <c r="R16" s="228"/>
      <c r="S16" s="225"/>
      <c r="T16" s="229"/>
      <c r="U16" s="226"/>
      <c r="V16" s="225"/>
      <c r="W16" s="230"/>
      <c r="X16" s="225"/>
      <c r="Y16" s="226"/>
      <c r="Z16" s="227"/>
      <c r="AA16" s="228"/>
      <c r="AB16" s="231"/>
      <c r="AC16" s="230"/>
      <c r="AD16" s="227"/>
      <c r="AE16" s="232"/>
      <c r="AF16" s="233"/>
      <c r="AG16" s="226"/>
      <c r="AH16" s="225"/>
    </row>
    <row r="17" spans="1:34" s="2" customFormat="1" ht="22.5" customHeight="1">
      <c r="A17" s="11">
        <v>2</v>
      </c>
      <c r="B17" s="65"/>
      <c r="C17" s="65"/>
      <c r="D17" s="45"/>
      <c r="E17" s="234"/>
      <c r="F17" s="235"/>
      <c r="G17" s="236"/>
      <c r="H17" s="236"/>
      <c r="I17" s="236"/>
      <c r="J17" s="236"/>
      <c r="K17" s="236"/>
      <c r="L17" s="237"/>
      <c r="M17" s="234"/>
      <c r="N17" s="238"/>
      <c r="O17" s="236"/>
      <c r="P17" s="238"/>
      <c r="Q17" s="239"/>
      <c r="R17" s="240"/>
      <c r="S17" s="237"/>
      <c r="T17" s="241"/>
      <c r="U17" s="238"/>
      <c r="V17" s="237"/>
      <c r="W17" s="242"/>
      <c r="X17" s="237"/>
      <c r="Y17" s="238"/>
      <c r="Z17" s="239"/>
      <c r="AA17" s="240"/>
      <c r="AB17" s="243"/>
      <c r="AC17" s="242"/>
      <c r="AD17" s="239"/>
      <c r="AE17" s="244"/>
      <c r="AF17" s="245"/>
      <c r="AG17" s="238"/>
      <c r="AH17" s="237"/>
    </row>
    <row r="18" spans="1:34" s="2" customFormat="1" ht="22.5" customHeight="1">
      <c r="A18" s="11">
        <v>3</v>
      </c>
      <c r="B18" s="44"/>
      <c r="C18" s="44"/>
      <c r="D18" s="45"/>
      <c r="E18" s="234"/>
      <c r="F18" s="235"/>
      <c r="G18" s="236"/>
      <c r="H18" s="236"/>
      <c r="I18" s="236"/>
      <c r="J18" s="236"/>
      <c r="K18" s="236"/>
      <c r="L18" s="237"/>
      <c r="M18" s="234"/>
      <c r="N18" s="238"/>
      <c r="O18" s="236"/>
      <c r="P18" s="238"/>
      <c r="Q18" s="239"/>
      <c r="R18" s="240"/>
      <c r="S18" s="237"/>
      <c r="T18" s="241"/>
      <c r="U18" s="238"/>
      <c r="V18" s="237"/>
      <c r="W18" s="242"/>
      <c r="X18" s="237"/>
      <c r="Y18" s="238"/>
      <c r="Z18" s="239"/>
      <c r="AA18" s="240"/>
      <c r="AB18" s="243"/>
      <c r="AC18" s="242"/>
      <c r="AD18" s="239"/>
      <c r="AE18" s="244"/>
      <c r="AF18" s="245"/>
      <c r="AG18" s="238"/>
      <c r="AH18" s="237"/>
    </row>
    <row r="19" spans="1:34" s="2" customFormat="1" ht="22.5" customHeight="1">
      <c r="A19" s="11">
        <v>4</v>
      </c>
      <c r="B19" s="44"/>
      <c r="C19" s="44"/>
      <c r="D19" s="45"/>
      <c r="E19" s="234"/>
      <c r="F19" s="235"/>
      <c r="G19" s="236"/>
      <c r="H19" s="236"/>
      <c r="I19" s="236"/>
      <c r="J19" s="236"/>
      <c r="K19" s="236"/>
      <c r="L19" s="237"/>
      <c r="M19" s="234"/>
      <c r="N19" s="238"/>
      <c r="O19" s="236"/>
      <c r="P19" s="238"/>
      <c r="Q19" s="239"/>
      <c r="R19" s="240"/>
      <c r="S19" s="237"/>
      <c r="T19" s="241"/>
      <c r="U19" s="238"/>
      <c r="V19" s="237"/>
      <c r="W19" s="242"/>
      <c r="X19" s="237"/>
      <c r="Y19" s="238"/>
      <c r="Z19" s="239"/>
      <c r="AA19" s="240"/>
      <c r="AB19" s="243"/>
      <c r="AC19" s="242"/>
      <c r="AD19" s="239"/>
      <c r="AE19" s="244"/>
      <c r="AF19" s="245"/>
      <c r="AG19" s="238"/>
      <c r="AH19" s="237"/>
    </row>
    <row r="20" spans="1:34" s="2" customFormat="1" ht="22.5" customHeight="1">
      <c r="A20" s="11">
        <v>5</v>
      </c>
      <c r="B20" s="44"/>
      <c r="C20" s="44"/>
      <c r="D20" s="45"/>
      <c r="E20" s="234"/>
      <c r="F20" s="235"/>
      <c r="G20" s="236"/>
      <c r="H20" s="236"/>
      <c r="I20" s="236"/>
      <c r="J20" s="236"/>
      <c r="K20" s="236"/>
      <c r="L20" s="237"/>
      <c r="M20" s="234"/>
      <c r="N20" s="238"/>
      <c r="O20" s="236"/>
      <c r="P20" s="238"/>
      <c r="Q20" s="239"/>
      <c r="R20" s="240"/>
      <c r="S20" s="237"/>
      <c r="T20" s="241"/>
      <c r="U20" s="238"/>
      <c r="V20" s="237"/>
      <c r="W20" s="242"/>
      <c r="X20" s="237"/>
      <c r="Y20" s="238"/>
      <c r="Z20" s="239"/>
      <c r="AA20" s="240"/>
      <c r="AB20" s="243"/>
      <c r="AC20" s="242"/>
      <c r="AD20" s="239"/>
      <c r="AE20" s="244"/>
      <c r="AF20" s="245"/>
      <c r="AG20" s="238"/>
      <c r="AH20" s="237"/>
    </row>
    <row r="21" spans="1:34" s="2" customFormat="1" ht="22.5" customHeight="1">
      <c r="A21" s="11">
        <v>6</v>
      </c>
      <c r="B21" s="44"/>
      <c r="C21" s="44"/>
      <c r="D21" s="45"/>
      <c r="E21" s="234"/>
      <c r="F21" s="235"/>
      <c r="G21" s="236"/>
      <c r="H21" s="236"/>
      <c r="I21" s="236"/>
      <c r="J21" s="236"/>
      <c r="K21" s="236"/>
      <c r="L21" s="237"/>
      <c r="M21" s="234"/>
      <c r="N21" s="238"/>
      <c r="O21" s="236"/>
      <c r="P21" s="238"/>
      <c r="Q21" s="239"/>
      <c r="R21" s="240"/>
      <c r="S21" s="237"/>
      <c r="T21" s="241"/>
      <c r="U21" s="238"/>
      <c r="V21" s="237"/>
      <c r="W21" s="242"/>
      <c r="X21" s="237"/>
      <c r="Y21" s="238"/>
      <c r="Z21" s="239"/>
      <c r="AA21" s="240"/>
      <c r="AB21" s="243"/>
      <c r="AC21" s="242"/>
      <c r="AD21" s="239"/>
      <c r="AE21" s="244"/>
      <c r="AF21" s="245"/>
      <c r="AG21" s="238"/>
      <c r="AH21" s="237"/>
    </row>
    <row r="22" spans="1:34" s="2" customFormat="1" ht="22.5" customHeight="1">
      <c r="A22" s="11">
        <v>7</v>
      </c>
      <c r="B22" s="44"/>
      <c r="C22" s="44"/>
      <c r="D22" s="45"/>
      <c r="E22" s="234"/>
      <c r="F22" s="235"/>
      <c r="G22" s="236"/>
      <c r="H22" s="236"/>
      <c r="I22" s="236"/>
      <c r="J22" s="236"/>
      <c r="K22" s="236"/>
      <c r="L22" s="237"/>
      <c r="M22" s="234"/>
      <c r="N22" s="238"/>
      <c r="O22" s="236"/>
      <c r="P22" s="238"/>
      <c r="Q22" s="239"/>
      <c r="R22" s="240"/>
      <c r="S22" s="237"/>
      <c r="T22" s="241"/>
      <c r="U22" s="238"/>
      <c r="V22" s="237"/>
      <c r="W22" s="242"/>
      <c r="X22" s="237"/>
      <c r="Y22" s="238"/>
      <c r="Z22" s="239"/>
      <c r="AA22" s="240"/>
      <c r="AB22" s="243"/>
      <c r="AC22" s="242"/>
      <c r="AD22" s="239"/>
      <c r="AE22" s="244"/>
      <c r="AF22" s="245"/>
      <c r="AG22" s="238"/>
      <c r="AH22" s="237"/>
    </row>
    <row r="23" spans="1:34" s="2" customFormat="1" ht="22.5" customHeight="1">
      <c r="A23" s="11">
        <v>8</v>
      </c>
      <c r="B23" s="44"/>
      <c r="C23" s="44"/>
      <c r="D23" s="45"/>
      <c r="E23" s="234"/>
      <c r="F23" s="235"/>
      <c r="G23" s="236"/>
      <c r="H23" s="236"/>
      <c r="I23" s="236"/>
      <c r="J23" s="236"/>
      <c r="K23" s="236"/>
      <c r="L23" s="237"/>
      <c r="M23" s="234"/>
      <c r="N23" s="238"/>
      <c r="O23" s="236"/>
      <c r="P23" s="238"/>
      <c r="Q23" s="239"/>
      <c r="R23" s="240"/>
      <c r="S23" s="237"/>
      <c r="T23" s="241"/>
      <c r="U23" s="238"/>
      <c r="V23" s="237"/>
      <c r="W23" s="242"/>
      <c r="X23" s="237"/>
      <c r="Y23" s="238"/>
      <c r="Z23" s="239"/>
      <c r="AA23" s="240"/>
      <c r="AB23" s="243"/>
      <c r="AC23" s="242"/>
      <c r="AD23" s="239"/>
      <c r="AE23" s="244"/>
      <c r="AF23" s="245"/>
      <c r="AG23" s="238"/>
      <c r="AH23" s="237"/>
    </row>
    <row r="24" spans="1:34" s="2" customFormat="1" ht="22.5" customHeight="1">
      <c r="A24" s="11">
        <v>9</v>
      </c>
      <c r="B24" s="44"/>
      <c r="C24" s="44"/>
      <c r="D24" s="45"/>
      <c r="E24" s="234"/>
      <c r="F24" s="235"/>
      <c r="G24" s="236"/>
      <c r="H24" s="236"/>
      <c r="I24" s="236"/>
      <c r="J24" s="236"/>
      <c r="K24" s="236"/>
      <c r="L24" s="237"/>
      <c r="M24" s="234"/>
      <c r="N24" s="238"/>
      <c r="O24" s="236"/>
      <c r="P24" s="238"/>
      <c r="Q24" s="239"/>
      <c r="R24" s="240"/>
      <c r="S24" s="237"/>
      <c r="T24" s="241"/>
      <c r="U24" s="238"/>
      <c r="V24" s="237"/>
      <c r="W24" s="242"/>
      <c r="X24" s="237"/>
      <c r="Y24" s="238"/>
      <c r="Z24" s="239"/>
      <c r="AA24" s="240"/>
      <c r="AB24" s="243"/>
      <c r="AC24" s="242"/>
      <c r="AD24" s="239"/>
      <c r="AE24" s="244"/>
      <c r="AF24" s="245"/>
      <c r="AG24" s="238"/>
      <c r="AH24" s="237"/>
    </row>
    <row r="25" spans="1:34" s="2" customFormat="1" ht="22.5" customHeight="1">
      <c r="A25" s="11">
        <v>10</v>
      </c>
      <c r="B25" s="44"/>
      <c r="C25" s="44"/>
      <c r="D25" s="45"/>
      <c r="E25" s="234"/>
      <c r="F25" s="235"/>
      <c r="G25" s="236"/>
      <c r="H25" s="236"/>
      <c r="I25" s="236"/>
      <c r="J25" s="236"/>
      <c r="K25" s="236"/>
      <c r="L25" s="237"/>
      <c r="M25" s="234"/>
      <c r="N25" s="238"/>
      <c r="O25" s="236"/>
      <c r="P25" s="238"/>
      <c r="Q25" s="239"/>
      <c r="R25" s="240"/>
      <c r="S25" s="237"/>
      <c r="T25" s="241"/>
      <c r="U25" s="238"/>
      <c r="V25" s="237"/>
      <c r="W25" s="242"/>
      <c r="X25" s="237"/>
      <c r="Y25" s="238"/>
      <c r="Z25" s="239"/>
      <c r="AA25" s="240"/>
      <c r="AB25" s="243"/>
      <c r="AC25" s="242"/>
      <c r="AD25" s="239"/>
      <c r="AE25" s="244"/>
      <c r="AF25" s="245"/>
      <c r="AG25" s="238"/>
      <c r="AH25" s="237"/>
    </row>
    <row r="26" spans="1:34" s="2" customFormat="1" ht="22.5" customHeight="1">
      <c r="A26" s="23"/>
      <c r="B26" s="65" t="s">
        <v>31</v>
      </c>
      <c r="C26" s="66"/>
      <c r="D26" s="67"/>
      <c r="E26" s="68">
        <f aca="true" t="shared" si="0" ref="E26:AH26">SUM(E16:E25)</f>
        <v>0</v>
      </c>
      <c r="F26" s="69">
        <f t="shared" si="0"/>
        <v>0</v>
      </c>
      <c r="G26" s="69">
        <f t="shared" si="0"/>
        <v>0</v>
      </c>
      <c r="H26" s="69">
        <f t="shared" si="0"/>
        <v>0</v>
      </c>
      <c r="I26" s="69">
        <f t="shared" si="0"/>
        <v>0</v>
      </c>
      <c r="J26" s="69">
        <f t="shared" si="0"/>
        <v>0</v>
      </c>
      <c r="K26" s="69">
        <f t="shared" si="0"/>
        <v>0</v>
      </c>
      <c r="L26" s="70">
        <f t="shared" si="0"/>
        <v>0</v>
      </c>
      <c r="M26" s="68">
        <f t="shared" si="0"/>
        <v>0</v>
      </c>
      <c r="N26" s="73">
        <f t="shared" si="0"/>
        <v>0</v>
      </c>
      <c r="O26" s="69">
        <f t="shared" si="0"/>
        <v>0</v>
      </c>
      <c r="P26" s="73">
        <f t="shared" si="0"/>
        <v>0</v>
      </c>
      <c r="Q26" s="73">
        <f t="shared" si="0"/>
        <v>0</v>
      </c>
      <c r="R26" s="72">
        <f t="shared" si="0"/>
        <v>0</v>
      </c>
      <c r="S26" s="70">
        <f t="shared" si="0"/>
        <v>0</v>
      </c>
      <c r="T26" s="117">
        <f t="shared" si="0"/>
        <v>0</v>
      </c>
      <c r="U26" s="71">
        <f t="shared" si="0"/>
        <v>0</v>
      </c>
      <c r="V26" s="70">
        <f t="shared" si="0"/>
        <v>0</v>
      </c>
      <c r="W26" s="71">
        <f t="shared" si="0"/>
        <v>0</v>
      </c>
      <c r="X26" s="70">
        <f t="shared" si="0"/>
        <v>0</v>
      </c>
      <c r="Y26" s="73">
        <f t="shared" si="0"/>
        <v>0</v>
      </c>
      <c r="Z26" s="74">
        <f t="shared" si="0"/>
        <v>0</v>
      </c>
      <c r="AA26" s="72">
        <f t="shared" si="0"/>
        <v>0</v>
      </c>
      <c r="AB26" s="75">
        <f t="shared" si="0"/>
        <v>0</v>
      </c>
      <c r="AC26" s="71">
        <f t="shared" si="0"/>
        <v>0</v>
      </c>
      <c r="AD26" s="74">
        <f t="shared" si="0"/>
        <v>0</v>
      </c>
      <c r="AE26" s="76">
        <f t="shared" si="0"/>
        <v>0</v>
      </c>
      <c r="AF26" s="77">
        <f t="shared" si="0"/>
        <v>0</v>
      </c>
      <c r="AG26" s="73">
        <f t="shared" si="0"/>
        <v>0</v>
      </c>
      <c r="AH26" s="70">
        <f t="shared" si="0"/>
        <v>0</v>
      </c>
    </row>
    <row r="27" spans="1:34" s="2" customFormat="1" ht="22.5" customHeight="1" thickBot="1">
      <c r="A27" s="12"/>
      <c r="B27" s="55" t="s">
        <v>35</v>
      </c>
      <c r="C27" s="78"/>
      <c r="D27" s="79"/>
      <c r="E27" s="57">
        <f>E15*E26</f>
        <v>0</v>
      </c>
      <c r="F27" s="58">
        <f>F15*F26</f>
        <v>0</v>
      </c>
      <c r="G27" s="58">
        <f>G15*G26</f>
        <v>0</v>
      </c>
      <c r="H27" s="58">
        <f>H15*H26</f>
        <v>0</v>
      </c>
      <c r="I27" s="58">
        <f>I15*I26/2</f>
        <v>0</v>
      </c>
      <c r="J27" s="58">
        <f>J15*J26/2</f>
        <v>0</v>
      </c>
      <c r="K27" s="80"/>
      <c r="L27" s="81"/>
      <c r="M27" s="106">
        <f>M15*M26</f>
        <v>0</v>
      </c>
      <c r="N27" s="61">
        <f>N15*N26</f>
        <v>0</v>
      </c>
      <c r="O27" s="58">
        <f>O15*O26</f>
        <v>0</v>
      </c>
      <c r="P27" s="61">
        <f>P15*P26</f>
        <v>0</v>
      </c>
      <c r="Q27" s="61">
        <f>Q15*Q26</f>
        <v>0</v>
      </c>
      <c r="R27" s="79"/>
      <c r="S27" s="81"/>
      <c r="T27" s="118">
        <f aca="true" t="shared" si="1" ref="T27:Y27">T15*T26</f>
        <v>0</v>
      </c>
      <c r="U27" s="60">
        <f t="shared" si="1"/>
        <v>0</v>
      </c>
      <c r="V27" s="59">
        <f t="shared" si="1"/>
        <v>0</v>
      </c>
      <c r="W27" s="60">
        <f t="shared" si="1"/>
        <v>0</v>
      </c>
      <c r="X27" s="59">
        <f t="shared" si="1"/>
        <v>0</v>
      </c>
      <c r="Y27" s="61">
        <f t="shared" si="1"/>
        <v>0</v>
      </c>
      <c r="Z27" s="82"/>
      <c r="AA27" s="56">
        <f>AA15*AA26</f>
        <v>0</v>
      </c>
      <c r="AB27" s="62">
        <f>AB15*AB26</f>
        <v>0</v>
      </c>
      <c r="AC27" s="60">
        <f>AC15*AC26</f>
        <v>0</v>
      </c>
      <c r="AD27" s="82"/>
      <c r="AE27" s="63">
        <f>AE15*AE26</f>
        <v>0</v>
      </c>
      <c r="AF27" s="64">
        <f>AF15*AF26</f>
        <v>0</v>
      </c>
      <c r="AG27" s="61">
        <f>AG15*AG26</f>
        <v>0</v>
      </c>
      <c r="AH27" s="81"/>
    </row>
    <row r="28" spans="1:34" s="2" customFormat="1" ht="22.5" customHeight="1" thickBot="1" thickTop="1">
      <c r="A28" s="29"/>
      <c r="B28" s="30" t="s">
        <v>30</v>
      </c>
      <c r="C28" s="140">
        <f>SUM(C27:AH27)</f>
        <v>0</v>
      </c>
      <c r="D28" s="141"/>
      <c r="E28" s="141"/>
      <c r="F28" s="141"/>
      <c r="G28" s="141"/>
      <c r="H28" s="141"/>
      <c r="I28" s="141"/>
      <c r="J28" s="141"/>
      <c r="K28" s="141"/>
      <c r="L28" s="142"/>
      <c r="M28" s="143" t="s">
        <v>34</v>
      </c>
      <c r="N28" s="144"/>
      <c r="O28" s="144"/>
      <c r="P28" s="144"/>
      <c r="Q28" s="144"/>
      <c r="R28" s="144"/>
      <c r="S28" s="144"/>
      <c r="T28" s="124" t="s">
        <v>29</v>
      </c>
      <c r="U28" s="216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8"/>
    </row>
    <row r="29" spans="1:34" s="97" customFormat="1" ht="22.5" customHeight="1" thickBot="1" thickTop="1">
      <c r="A29" s="92"/>
      <c r="B29" s="119" t="s">
        <v>46</v>
      </c>
      <c r="C29" s="204"/>
      <c r="D29" s="205"/>
      <c r="E29" s="205"/>
      <c r="F29" s="205"/>
      <c r="G29" s="205"/>
      <c r="H29" s="121"/>
      <c r="I29" s="206" t="s">
        <v>47</v>
      </c>
      <c r="J29" s="207"/>
      <c r="K29" s="207"/>
      <c r="L29" s="208"/>
      <c r="M29" s="209">
        <f>C28-C29</f>
        <v>0</v>
      </c>
      <c r="N29" s="210"/>
      <c r="O29" s="210"/>
      <c r="P29" s="210"/>
      <c r="Q29" s="210"/>
      <c r="R29" s="210"/>
      <c r="S29" s="123"/>
      <c r="T29" s="99" t="s">
        <v>80</v>
      </c>
      <c r="U29" s="99"/>
      <c r="V29" s="99"/>
      <c r="W29" s="93"/>
      <c r="X29" s="93"/>
      <c r="Y29" s="93"/>
      <c r="Z29" s="93"/>
      <c r="AA29" s="94"/>
      <c r="AB29" s="95"/>
      <c r="AC29" s="95"/>
      <c r="AD29" s="95"/>
      <c r="AE29" s="95"/>
      <c r="AF29" s="95"/>
      <c r="AG29" s="95"/>
      <c r="AH29" s="96"/>
    </row>
    <row r="30" spans="1:12" s="2" customFormat="1" ht="15.75" customHeight="1">
      <c r="A30" s="102"/>
      <c r="B30" s="104" t="s">
        <v>59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23" s="2" customFormat="1" ht="12.75" customHeight="1">
      <c r="B31" s="122" t="s">
        <v>72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2:23" ht="12.75" customHeight="1">
      <c r="B32" s="122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</row>
    <row r="33" spans="2:23" ht="12.75" customHeight="1">
      <c r="B33" s="122" t="s">
        <v>61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</row>
    <row r="34" spans="2:23" ht="12.75" customHeight="1">
      <c r="B34" s="122" t="s">
        <v>62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</row>
    <row r="35" ht="12" customHeight="1"/>
    <row r="36" ht="12" customHeight="1"/>
    <row r="37" ht="12" customHeight="1"/>
  </sheetData>
  <sheetProtection/>
  <mergeCells count="46">
    <mergeCell ref="U28:AH28"/>
    <mergeCell ref="V9:AA9"/>
    <mergeCell ref="T7:V7"/>
    <mergeCell ref="W7:AA7"/>
    <mergeCell ref="AE13:AF13"/>
    <mergeCell ref="AC12:AF12"/>
    <mergeCell ref="W12:X12"/>
    <mergeCell ref="Y12:AB12"/>
    <mergeCell ref="AD8:AF8"/>
    <mergeCell ref="C10:D10"/>
    <mergeCell ref="C28:L28"/>
    <mergeCell ref="M28:S28"/>
    <mergeCell ref="C29:G29"/>
    <mergeCell ref="I29:L29"/>
    <mergeCell ref="M29:R29"/>
    <mergeCell ref="B15:D15"/>
    <mergeCell ref="AG12:AH12"/>
    <mergeCell ref="E13:J13"/>
    <mergeCell ref="K13:K14"/>
    <mergeCell ref="U13:V13"/>
    <mergeCell ref="W13:X13"/>
    <mergeCell ref="Y13:Z13"/>
    <mergeCell ref="AG13:AH13"/>
    <mergeCell ref="M12:Q13"/>
    <mergeCell ref="AA13:AB13"/>
    <mergeCell ref="AC13:AD13"/>
    <mergeCell ref="A12:A14"/>
    <mergeCell ref="B12:B14"/>
    <mergeCell ref="C12:C14"/>
    <mergeCell ref="D12:D14"/>
    <mergeCell ref="E12:L12"/>
    <mergeCell ref="D8:G8"/>
    <mergeCell ref="I8:AA8"/>
    <mergeCell ref="R12:S13"/>
    <mergeCell ref="T12:T13"/>
    <mergeCell ref="U12:V12"/>
    <mergeCell ref="AG8:AH8"/>
    <mergeCell ref="C9:H9"/>
    <mergeCell ref="AD9:AF9"/>
    <mergeCell ref="AG9:AH9"/>
    <mergeCell ref="A5:AH5"/>
    <mergeCell ref="C7:S7"/>
    <mergeCell ref="AD7:AF7"/>
    <mergeCell ref="AG7:AH7"/>
    <mergeCell ref="P9:T9"/>
    <mergeCell ref="J9:N9"/>
  </mergeCells>
  <printOptions/>
  <pageMargins left="0.7874015748031497" right="0.7874015748031497" top="0.5905511811023623" bottom="0.5905511811023623" header="0.5118110236220472" footer="0.5118110236220472"/>
  <pageSetup cellComments="asDisplayed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ヤマハ発動機株式会社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広報秘書ユニット財団設立PJ</dc:creator>
  <cp:keywords/>
  <dc:description/>
  <cp:lastModifiedBy>Hiratsuka Yurika</cp:lastModifiedBy>
  <cp:lastPrinted>2014-02-19T04:58:32Z</cp:lastPrinted>
  <dcterms:created xsi:type="dcterms:W3CDTF">2009-07-22T23:48:40Z</dcterms:created>
  <dcterms:modified xsi:type="dcterms:W3CDTF">2016-02-19T02:24:46Z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