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80" windowHeight="17780" activeTab="0"/>
  </bookViews>
  <sheets>
    <sheet name="記載方法" sheetId="1" r:id="rId1"/>
  </sheets>
  <definedNames/>
  <calcPr fullCalcOnLoad="1"/>
</workbook>
</file>

<file path=xl/comments1.xml><?xml version="1.0" encoding="utf-8"?>
<comments xmlns="http://schemas.openxmlformats.org/spreadsheetml/2006/main">
  <authors>
    <author>広報秘書ユニット財団設立PJ</author>
  </authors>
  <commentList>
    <comment ref="I20" authorId="0">
      <text>
        <r>
          <rPr>
            <b/>
            <sz val="9"/>
            <color indexed="10"/>
            <rFont val="ＭＳ Ｐゴシック"/>
            <family val="3"/>
          </rPr>
          <t>１で記入した場合、計算式に反映されます</t>
        </r>
      </text>
    </comment>
    <comment ref="L17" authorId="0">
      <text>
        <r>
          <rPr>
            <b/>
            <sz val="9"/>
            <color indexed="10"/>
            <rFont val="ＭＳ Ｐゴシック"/>
            <family val="3"/>
          </rPr>
          <t>チャーター希望の場合、スキッパーに印をして下さい</t>
        </r>
      </text>
    </comment>
    <comment ref="O14" authorId="0">
      <text>
        <r>
          <rPr>
            <b/>
            <sz val="9"/>
            <color indexed="17"/>
            <rFont val="ＭＳ Ｐゴシック"/>
            <family val="3"/>
          </rPr>
          <t>宿泊日数に関係なく、1泊以上した場合にリネン洗濯代が
＠￥150／人かかります</t>
        </r>
      </text>
    </comment>
    <comment ref="P13" authorId="0">
      <text>
        <r>
          <rPr>
            <b/>
            <sz val="9"/>
            <color indexed="10"/>
            <rFont val="ＭＳ Ｐゴシック"/>
            <family val="3"/>
          </rPr>
          <t>１．宿泊施設は「静岡県立三ヶ日青年の家」が前泊から可能です
２．人数によって参加選手を優先し、保護者が宿泊できない場合があります
３．宿泊料金は1泊2食（3/24のみ1泊1食）、年齢によって異なります</t>
        </r>
      </text>
    </comment>
    <comment ref="W13" authorId="0">
      <text>
        <r>
          <rPr>
            <b/>
            <sz val="9"/>
            <color indexed="10"/>
            <rFont val="ＭＳ Ｐゴシック"/>
            <family val="3"/>
          </rPr>
          <t>１．昼食は希望者のみ
２．選手を引率する指導者、保護者の中で運営を手伝って
　　頂ける方は大会本部にて負担しますので、数量のみご
　　記入下さい</t>
        </r>
      </text>
    </comment>
  </commentList>
</comments>
</file>

<file path=xl/sharedStrings.xml><?xml version="1.0" encoding="utf-8"?>
<sst xmlns="http://schemas.openxmlformats.org/spreadsheetml/2006/main" count="100" uniqueCount="75">
  <si>
    <t>スポーツ振興財団　￥14,000、　　　ジュニアヨットスクール葉山　￥48,800　</t>
  </si>
  <si>
    <t>選手を引率する指導者、保護者の中で運営可能な方</t>
  </si>
  <si>
    <t>免許　有　・　無</t>
  </si>
  <si>
    <t>※免許は、旧4級以上または現2級以上の有無確認です</t>
  </si>
  <si>
    <t>事前振込額</t>
  </si>
  <si>
    <t>当日精算額</t>
  </si>
  <si>
    <t>3/24（前日）</t>
  </si>
  <si>
    <t>3/25（1日目）</t>
  </si>
  <si>
    <t>3/26（2日目）</t>
  </si>
  <si>
    <t>3/27（最終日）</t>
  </si>
  <si>
    <t>第19回YMFSセーリング・チャレンジカップ　IN　浜名湖　　参加・宿泊一覧表および計算書</t>
  </si>
  <si>
    <t>人数</t>
  </si>
  <si>
    <t>希望</t>
  </si>
  <si>
    <t>葉山葉子（選手）</t>
  </si>
  <si>
    <t>浜名一男（選手）</t>
  </si>
  <si>
    <t>財団二郎（選手）</t>
  </si>
  <si>
    <t>財団太郎（指導者）</t>
  </si>
  <si>
    <t>財団法子（保護者）</t>
  </si>
  <si>
    <t>【送り先】　第19回YMFSセーリング・チャレンジカップ　IN　浜名湖　事務局</t>
  </si>
  <si>
    <t>参加者人数</t>
  </si>
  <si>
    <t>宿泊(1泊２食）</t>
  </si>
  <si>
    <t>氏名</t>
  </si>
  <si>
    <t>区分</t>
  </si>
  <si>
    <t>性別</t>
  </si>
  <si>
    <t>年齢</t>
  </si>
  <si>
    <t>昼食</t>
  </si>
  <si>
    <t>指導者</t>
  </si>
  <si>
    <t>ミニホッパー</t>
  </si>
  <si>
    <t>シーホッパーSR</t>
  </si>
  <si>
    <t>FJ</t>
  </si>
  <si>
    <t>勉強会</t>
  </si>
  <si>
    <t>セイル</t>
  </si>
  <si>
    <t>シート類</t>
  </si>
  <si>
    <t>レンタル</t>
  </si>
  <si>
    <t>チャーター艇</t>
  </si>
  <si>
    <t>25歳以下</t>
  </si>
  <si>
    <t>26歳以上</t>
  </si>
  <si>
    <t>運営応援者</t>
  </si>
  <si>
    <t>単価</t>
  </si>
  <si>
    <t>その他</t>
  </si>
  <si>
    <t>希望者</t>
  </si>
  <si>
    <t>宿泊(1泊2食）</t>
  </si>
  <si>
    <t>リネン代</t>
  </si>
  <si>
    <t xml:space="preserve">TEL　0538-32-9827　　　　FAX　0538-32-1112  </t>
  </si>
  <si>
    <t>E-mail   　hakomoriy@yamaha-motor.co.jp</t>
  </si>
  <si>
    <t>交通手段</t>
  </si>
  <si>
    <t>クラブ名</t>
  </si>
  <si>
    <t>代表者名（引率者名）</t>
  </si>
  <si>
    <t>〒</t>
  </si>
  <si>
    <t>E-mail</t>
  </si>
  <si>
    <t>携帯TEL</t>
  </si>
  <si>
    <t>住    所</t>
  </si>
  <si>
    <t>T  E  L</t>
  </si>
  <si>
    <t>F  A  X</t>
  </si>
  <si>
    <t>保護者</t>
  </si>
  <si>
    <t>宿泊者</t>
  </si>
  <si>
    <t>宛名</t>
  </si>
  <si>
    <t>25歳以下</t>
  </si>
  <si>
    <t>合計金額</t>
  </si>
  <si>
    <t>合計数</t>
  </si>
  <si>
    <t>自家用車</t>
  </si>
  <si>
    <t>台</t>
  </si>
  <si>
    <t>領収書　（　要　・　不要　）</t>
  </si>
  <si>
    <t>※領収書分割希望の場合は、宛名・金額を各々ご記入下さい。</t>
  </si>
  <si>
    <t>小計金額（単価×合計数）</t>
  </si>
  <si>
    <t>YMFSジュニアヨットスクール葉山</t>
  </si>
  <si>
    <t>静岡県磐田市新貝2500</t>
  </si>
  <si>
    <t>438-8501</t>
  </si>
  <si>
    <t>0538-32-9827</t>
  </si>
  <si>
    <t>0538-32-1112</t>
  </si>
  <si>
    <t>財団太郎</t>
  </si>
  <si>
    <t>090-1234-5678</t>
  </si>
  <si>
    <t>zaidan@yamaha-motor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</si>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</sst>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74">
    <xf numFmtId="0" fontId="0" fillId="0" borderId="0" xfId="0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15" xfId="49" applyFont="1" applyBorder="1" applyAlignment="1">
      <alignment horizontal="center" vertical="center" shrinkToFit="1"/>
    </xf>
    <xf numFmtId="38" fontId="0" fillId="0" borderId="16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center" vertical="center" shrinkToFit="1"/>
    </xf>
    <xf numFmtId="38" fontId="0" fillId="0" borderId="19" xfId="49" applyFont="1" applyBorder="1" applyAlignment="1">
      <alignment horizontal="center" vertical="center" shrinkToFit="1"/>
    </xf>
    <xf numFmtId="38" fontId="0" fillId="0" borderId="20" xfId="49" applyFont="1" applyBorder="1" applyAlignment="1">
      <alignment horizontal="center" vertical="center" shrinkToFit="1"/>
    </xf>
    <xf numFmtId="38" fontId="0" fillId="0" borderId="21" xfId="49" applyFont="1" applyBorder="1" applyAlignment="1">
      <alignment horizontal="center" vertical="center" shrinkToFit="1"/>
    </xf>
    <xf numFmtId="38" fontId="0" fillId="0" borderId="22" xfId="49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 shrinkToFit="1"/>
    </xf>
    <xf numFmtId="38" fontId="0" fillId="0" borderId="24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 shrinkToFit="1"/>
    </xf>
    <xf numFmtId="38" fontId="0" fillId="0" borderId="26" xfId="49" applyFont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 shrinkToFit="1"/>
    </xf>
    <xf numFmtId="38" fontId="0" fillId="0" borderId="28" xfId="49" applyFont="1" applyBorder="1" applyAlignment="1">
      <alignment horizontal="center" vertical="center" shrinkToFit="1"/>
    </xf>
    <xf numFmtId="38" fontId="0" fillId="0" borderId="29" xfId="49" applyFont="1" applyBorder="1" applyAlignment="1">
      <alignment horizontal="center" vertical="center" shrinkToFit="1"/>
    </xf>
    <xf numFmtId="38" fontId="0" fillId="0" borderId="30" xfId="49" applyFont="1" applyBorder="1" applyAlignment="1">
      <alignment horizontal="center" vertical="center" shrinkToFit="1"/>
    </xf>
    <xf numFmtId="38" fontId="0" fillId="0" borderId="31" xfId="49" applyFont="1" applyBorder="1" applyAlignment="1">
      <alignment horizontal="center" vertical="center" shrinkToFit="1"/>
    </xf>
    <xf numFmtId="38" fontId="0" fillId="0" borderId="32" xfId="49" applyFont="1" applyBorder="1" applyAlignment="1">
      <alignment horizontal="center" vertical="center" shrinkToFit="1"/>
    </xf>
    <xf numFmtId="38" fontId="0" fillId="0" borderId="33" xfId="49" applyFont="1" applyBorder="1" applyAlignment="1">
      <alignment horizontal="center" vertical="center" shrinkToFit="1"/>
    </xf>
    <xf numFmtId="38" fontId="0" fillId="0" borderId="34" xfId="49" applyFont="1" applyBorder="1" applyAlignment="1">
      <alignment horizontal="center" vertical="center" shrinkToFit="1"/>
    </xf>
    <xf numFmtId="38" fontId="0" fillId="0" borderId="35" xfId="49" applyFont="1" applyBorder="1" applyAlignment="1">
      <alignment horizontal="center" vertical="center" shrinkToFit="1"/>
    </xf>
    <xf numFmtId="38" fontId="0" fillId="0" borderId="36" xfId="49" applyFont="1" applyBorder="1" applyAlignment="1">
      <alignment horizontal="center" vertical="center" shrinkToFit="1"/>
    </xf>
    <xf numFmtId="38" fontId="0" fillId="0" borderId="37" xfId="49" applyFont="1" applyBorder="1" applyAlignment="1">
      <alignment horizontal="center" vertical="center" shrinkToFit="1"/>
    </xf>
    <xf numFmtId="38" fontId="0" fillId="0" borderId="38" xfId="49" applyFont="1" applyBorder="1" applyAlignment="1">
      <alignment horizontal="center" vertical="center" shrinkToFit="1"/>
    </xf>
    <xf numFmtId="38" fontId="0" fillId="0" borderId="0" xfId="49" applyFont="1" applyAlignment="1">
      <alignment vertical="center" shrinkToFit="1"/>
    </xf>
    <xf numFmtId="38" fontId="0" fillId="0" borderId="39" xfId="49" applyFont="1" applyBorder="1" applyAlignment="1">
      <alignment horizontal="center" vertical="center" shrinkToFit="1"/>
    </xf>
    <xf numFmtId="38" fontId="0" fillId="0" borderId="40" xfId="49" applyFont="1" applyBorder="1" applyAlignment="1">
      <alignment horizontal="center" vertical="center" shrinkToFit="1"/>
    </xf>
    <xf numFmtId="38" fontId="0" fillId="0" borderId="41" xfId="49" applyFont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0" borderId="43" xfId="49" applyFont="1" applyBorder="1" applyAlignment="1">
      <alignment horizontal="center" vertical="center" shrinkToFit="1"/>
    </xf>
    <xf numFmtId="38" fontId="0" fillId="0" borderId="44" xfId="49" applyFont="1" applyBorder="1" applyAlignment="1">
      <alignment horizontal="center" vertical="center" shrinkToFit="1"/>
    </xf>
    <xf numFmtId="38" fontId="0" fillId="0" borderId="45" xfId="49" applyFont="1" applyBorder="1" applyAlignment="1">
      <alignment horizontal="center" vertical="center" shrinkToFit="1"/>
    </xf>
    <xf numFmtId="38" fontId="0" fillId="0" borderId="46" xfId="49" applyFont="1" applyBorder="1" applyAlignment="1">
      <alignment vertical="center" shrinkToFit="1"/>
    </xf>
    <xf numFmtId="38" fontId="8" fillId="0" borderId="47" xfId="49" applyFont="1" applyBorder="1" applyAlignment="1">
      <alignment horizontal="center" vertical="center" shrinkToFit="1"/>
    </xf>
    <xf numFmtId="38" fontId="8" fillId="0" borderId="48" xfId="49" applyFont="1" applyBorder="1" applyAlignment="1">
      <alignment horizontal="center" vertical="center" shrinkToFit="1"/>
    </xf>
    <xf numFmtId="38" fontId="8" fillId="0" borderId="49" xfId="49" applyFont="1" applyBorder="1" applyAlignment="1">
      <alignment horizontal="center" vertical="center" shrinkToFit="1"/>
    </xf>
    <xf numFmtId="38" fontId="8" fillId="0" borderId="50" xfId="49" applyFont="1" applyBorder="1" applyAlignment="1">
      <alignment horizontal="center" vertical="center" shrinkToFit="1"/>
    </xf>
    <xf numFmtId="38" fontId="8" fillId="0" borderId="51" xfId="49" applyFont="1" applyBorder="1" applyAlignment="1">
      <alignment horizontal="center" vertical="center" shrinkToFit="1"/>
    </xf>
    <xf numFmtId="38" fontId="8" fillId="0" borderId="52" xfId="49" applyFont="1" applyBorder="1" applyAlignment="1">
      <alignment horizontal="center" vertical="center" shrinkToFit="1"/>
    </xf>
    <xf numFmtId="38" fontId="8" fillId="0" borderId="53" xfId="49" applyFont="1" applyBorder="1" applyAlignment="1">
      <alignment horizontal="center" vertical="center" shrinkToFit="1"/>
    </xf>
    <xf numFmtId="38" fontId="8" fillId="0" borderId="54" xfId="49" applyFont="1" applyBorder="1" applyAlignment="1">
      <alignment horizontal="center" vertical="center" shrinkToFit="1"/>
    </xf>
    <xf numFmtId="38" fontId="8" fillId="0" borderId="55" xfId="49" applyFont="1" applyBorder="1" applyAlignment="1">
      <alignment horizontal="center" vertical="center" shrinkToFit="1"/>
    </xf>
    <xf numFmtId="38" fontId="8" fillId="0" borderId="56" xfId="49" applyFont="1" applyBorder="1" applyAlignment="1">
      <alignment horizontal="center" vertical="center" shrinkToFit="1"/>
    </xf>
    <xf numFmtId="38" fontId="8" fillId="0" borderId="57" xfId="49" applyFont="1" applyBorder="1" applyAlignment="1">
      <alignment horizontal="center" vertical="center" shrinkToFit="1"/>
    </xf>
    <xf numFmtId="38" fontId="8" fillId="0" borderId="58" xfId="49" applyFont="1" applyBorder="1" applyAlignment="1">
      <alignment horizontal="center" vertical="center" shrinkToFit="1"/>
    </xf>
    <xf numFmtId="38" fontId="8" fillId="0" borderId="10" xfId="49" applyFont="1" applyBorder="1" applyAlignment="1">
      <alignment horizontal="center" vertical="center" shrinkToFit="1"/>
    </xf>
    <xf numFmtId="38" fontId="8" fillId="0" borderId="46" xfId="49" applyFont="1" applyBorder="1" applyAlignment="1">
      <alignment horizontal="center" vertical="center" shrinkToFit="1"/>
    </xf>
    <xf numFmtId="38" fontId="8" fillId="0" borderId="59" xfId="49" applyFont="1" applyBorder="1" applyAlignment="1">
      <alignment horizontal="center" vertical="center" shrinkToFit="1"/>
    </xf>
    <xf numFmtId="38" fontId="8" fillId="0" borderId="60" xfId="49" applyFont="1" applyBorder="1" applyAlignment="1">
      <alignment horizontal="center" vertical="center" shrinkToFit="1"/>
    </xf>
    <xf numFmtId="38" fontId="8" fillId="0" borderId="61" xfId="49" applyFont="1" applyBorder="1" applyAlignment="1">
      <alignment horizontal="center" vertical="center" shrinkToFit="1"/>
    </xf>
    <xf numFmtId="38" fontId="8" fillId="0" borderId="62" xfId="49" applyFont="1" applyBorder="1" applyAlignment="1">
      <alignment horizontal="center" vertical="center" shrinkToFit="1"/>
    </xf>
    <xf numFmtId="38" fontId="8" fillId="0" borderId="63" xfId="49" applyFont="1" applyBorder="1" applyAlignment="1">
      <alignment horizontal="center" vertical="center" shrinkToFit="1"/>
    </xf>
    <xf numFmtId="38" fontId="8" fillId="0" borderId="64" xfId="49" applyFont="1" applyBorder="1" applyAlignment="1">
      <alignment horizontal="center" vertical="center" shrinkToFit="1"/>
    </xf>
    <xf numFmtId="38" fontId="8" fillId="0" borderId="65" xfId="49" applyFont="1" applyBorder="1" applyAlignment="1">
      <alignment horizontal="center" vertical="center" shrinkToFit="1"/>
    </xf>
    <xf numFmtId="38" fontId="8" fillId="0" borderId="66" xfId="49" applyFont="1" applyBorder="1" applyAlignment="1">
      <alignment horizontal="center" vertical="center" shrinkToFit="1"/>
    </xf>
    <xf numFmtId="38" fontId="8" fillId="0" borderId="67" xfId="49" applyFont="1" applyBorder="1" applyAlignment="1">
      <alignment horizontal="center" vertical="center" shrinkToFit="1"/>
    </xf>
    <xf numFmtId="38" fontId="8" fillId="0" borderId="68" xfId="49" applyFont="1" applyBorder="1" applyAlignment="1">
      <alignment horizontal="center" vertical="center" shrinkToFit="1"/>
    </xf>
    <xf numFmtId="38" fontId="8" fillId="0" borderId="25" xfId="49" applyFont="1" applyBorder="1" applyAlignment="1">
      <alignment horizontal="center" vertical="center" shrinkToFit="1"/>
    </xf>
    <xf numFmtId="38" fontId="8" fillId="0" borderId="26" xfId="49" applyFont="1" applyBorder="1" applyAlignment="1">
      <alignment horizontal="center" vertical="center" shrinkToFit="1"/>
    </xf>
    <xf numFmtId="38" fontId="8" fillId="0" borderId="27" xfId="49" applyFont="1" applyBorder="1" applyAlignment="1">
      <alignment horizontal="center" vertical="center" shrinkToFit="1"/>
    </xf>
    <xf numFmtId="38" fontId="8" fillId="0" borderId="28" xfId="49" applyFont="1" applyBorder="1" applyAlignment="1">
      <alignment horizontal="center" vertical="center" shrinkToFit="1"/>
    </xf>
    <xf numFmtId="38" fontId="8" fillId="0" borderId="29" xfId="49" applyFont="1" applyBorder="1" applyAlignment="1">
      <alignment horizontal="center" vertical="center" shrinkToFit="1"/>
    </xf>
    <xf numFmtId="38" fontId="8" fillId="0" borderId="30" xfId="49" applyFont="1" applyBorder="1" applyAlignment="1">
      <alignment horizontal="center" vertical="center" shrinkToFit="1"/>
    </xf>
    <xf numFmtId="38" fontId="8" fillId="0" borderId="31" xfId="49" applyFont="1" applyBorder="1" applyAlignment="1">
      <alignment horizontal="center" vertical="center" shrinkToFit="1"/>
    </xf>
    <xf numFmtId="38" fontId="8" fillId="0" borderId="32" xfId="49" applyFont="1" applyBorder="1" applyAlignment="1">
      <alignment horizontal="center" vertical="center" shrinkToFit="1"/>
    </xf>
    <xf numFmtId="38" fontId="8" fillId="0" borderId="34" xfId="49" applyFont="1" applyBorder="1" applyAlignment="1">
      <alignment horizontal="center" vertical="center" shrinkToFit="1"/>
    </xf>
    <xf numFmtId="38" fontId="8" fillId="0" borderId="35" xfId="49" applyFont="1" applyBorder="1" applyAlignment="1">
      <alignment horizontal="center" vertical="center" shrinkToFit="1"/>
    </xf>
    <xf numFmtId="38" fontId="8" fillId="0" borderId="36" xfId="49" applyFont="1" applyBorder="1" applyAlignment="1">
      <alignment horizontal="center" vertical="center" shrinkToFit="1"/>
    </xf>
    <xf numFmtId="38" fontId="8" fillId="0" borderId="69" xfId="49" applyFont="1" applyBorder="1" applyAlignment="1">
      <alignment horizontal="center" vertical="center" shrinkToFit="1"/>
    </xf>
    <xf numFmtId="38" fontId="8" fillId="23" borderId="69" xfId="49" applyFont="1" applyFill="1" applyBorder="1" applyAlignment="1">
      <alignment horizontal="center" vertical="center" shrinkToFit="1"/>
    </xf>
    <xf numFmtId="38" fontId="8" fillId="23" borderId="70" xfId="49" applyFont="1" applyFill="1" applyBorder="1" applyAlignment="1">
      <alignment horizontal="center" vertical="center" shrinkToFit="1"/>
    </xf>
    <xf numFmtId="38" fontId="8" fillId="0" borderId="71" xfId="49" applyFont="1" applyBorder="1" applyAlignment="1">
      <alignment horizontal="center" vertical="center" shrinkToFit="1"/>
    </xf>
    <xf numFmtId="38" fontId="8" fillId="0" borderId="72" xfId="49" applyFont="1" applyBorder="1" applyAlignment="1">
      <alignment horizontal="center" vertical="center" shrinkToFit="1"/>
    </xf>
    <xf numFmtId="38" fontId="8" fillId="0" borderId="73" xfId="49" applyFont="1" applyBorder="1" applyAlignment="1">
      <alignment horizontal="center" vertical="center" shrinkToFit="1"/>
    </xf>
    <xf numFmtId="38" fontId="8" fillId="0" borderId="74" xfId="49" applyFont="1" applyBorder="1" applyAlignment="1">
      <alignment horizontal="center" vertical="center" shrinkToFit="1"/>
    </xf>
    <xf numFmtId="38" fontId="8" fillId="0" borderId="75" xfId="49" applyFont="1" applyBorder="1" applyAlignment="1">
      <alignment horizontal="center" vertical="center" shrinkToFit="1"/>
    </xf>
    <xf numFmtId="38" fontId="8" fillId="0" borderId="70" xfId="49" applyFont="1" applyBorder="1" applyAlignment="1">
      <alignment horizontal="center" vertical="center" shrinkToFit="1"/>
    </xf>
    <xf numFmtId="38" fontId="8" fillId="0" borderId="76" xfId="49" applyFont="1" applyBorder="1" applyAlignment="1">
      <alignment horizontal="center" vertical="center" shrinkToFit="1"/>
    </xf>
    <xf numFmtId="38" fontId="8" fillId="0" borderId="77" xfId="49" applyFont="1" applyBorder="1" applyAlignment="1">
      <alignment horizontal="center" vertical="center" shrinkToFit="1"/>
    </xf>
    <xf numFmtId="38" fontId="8" fillId="0" borderId="78" xfId="49" applyFont="1" applyBorder="1" applyAlignment="1">
      <alignment horizontal="center" vertical="center" shrinkToFit="1"/>
    </xf>
    <xf numFmtId="38" fontId="8" fillId="0" borderId="79" xfId="49" applyFont="1" applyBorder="1" applyAlignment="1">
      <alignment horizontal="center" vertical="center" shrinkToFit="1"/>
    </xf>
    <xf numFmtId="38" fontId="8" fillId="0" borderId="80" xfId="49" applyFont="1" applyBorder="1" applyAlignment="1">
      <alignment horizontal="center" vertical="center" shrinkToFit="1"/>
    </xf>
    <xf numFmtId="38" fontId="8" fillId="23" borderId="25" xfId="49" applyFont="1" applyFill="1" applyBorder="1" applyAlignment="1">
      <alignment horizontal="center" vertical="center" shrinkToFit="1"/>
    </xf>
    <xf numFmtId="38" fontId="8" fillId="23" borderId="26" xfId="49" applyFont="1" applyFill="1" applyBorder="1" applyAlignment="1">
      <alignment horizontal="center" vertical="center" shrinkToFit="1"/>
    </xf>
    <xf numFmtId="38" fontId="8" fillId="23" borderId="28" xfId="49" applyFont="1" applyFill="1" applyBorder="1" applyAlignment="1">
      <alignment horizontal="center" vertical="center" shrinkToFit="1"/>
    </xf>
    <xf numFmtId="38" fontId="8" fillId="23" borderId="29" xfId="49" applyFont="1" applyFill="1" applyBorder="1" applyAlignment="1">
      <alignment horizontal="center" vertical="center" shrinkToFit="1"/>
    </xf>
    <xf numFmtId="38" fontId="8" fillId="23" borderId="33" xfId="49" applyFont="1" applyFill="1" applyBorder="1" applyAlignment="1">
      <alignment horizontal="center" vertical="center" shrinkToFit="1"/>
    </xf>
    <xf numFmtId="38" fontId="8" fillId="0" borderId="81" xfId="49" applyFont="1" applyBorder="1" applyAlignment="1">
      <alignment vertical="center"/>
    </xf>
    <xf numFmtId="38" fontId="8" fillId="0" borderId="82" xfId="49" applyFont="1" applyBorder="1" applyAlignment="1">
      <alignment vertical="center"/>
    </xf>
    <xf numFmtId="38" fontId="0" fillId="0" borderId="25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0" fillId="0" borderId="83" xfId="49" applyFont="1" applyBorder="1" applyAlignment="1">
      <alignment horizontal="center" vertical="center"/>
    </xf>
    <xf numFmtId="38" fontId="8" fillId="0" borderId="83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 shrinkToFit="1"/>
    </xf>
    <xf numFmtId="38" fontId="0" fillId="0" borderId="64" xfId="49" applyFont="1" applyBorder="1" applyAlignment="1">
      <alignment vertical="center" shrinkToFit="1"/>
    </xf>
    <xf numFmtId="38" fontId="12" fillId="0" borderId="84" xfId="49" applyFont="1" applyBorder="1" applyAlignment="1">
      <alignment horizontal="center" vertical="center" shrinkToFit="1"/>
    </xf>
    <xf numFmtId="38" fontId="12" fillId="0" borderId="85" xfId="49" applyFont="1" applyBorder="1" applyAlignment="1">
      <alignment horizontal="center" vertical="center" shrinkToFit="1"/>
    </xf>
    <xf numFmtId="38" fontId="12" fillId="0" borderId="86" xfId="49" applyFont="1" applyBorder="1" applyAlignment="1">
      <alignment horizontal="center" vertical="center" shrinkToFit="1"/>
    </xf>
    <xf numFmtId="38" fontId="12" fillId="0" borderId="81" xfId="49" applyFont="1" applyBorder="1" applyAlignment="1">
      <alignment horizontal="center" vertical="center" shrinkToFit="1"/>
    </xf>
    <xf numFmtId="38" fontId="12" fillId="0" borderId="82" xfId="49" applyFont="1" applyBorder="1" applyAlignment="1">
      <alignment horizontal="center" vertical="center" shrinkToFit="1"/>
    </xf>
    <xf numFmtId="38" fontId="12" fillId="0" borderId="0" xfId="49" applyFont="1" applyAlignment="1">
      <alignment horizontal="center" vertical="center" shrinkToFit="1"/>
    </xf>
    <xf numFmtId="38" fontId="12" fillId="0" borderId="44" xfId="49" applyFont="1" applyBorder="1" applyAlignment="1">
      <alignment horizontal="center" vertical="center" shrinkToFit="1"/>
    </xf>
    <xf numFmtId="38" fontId="5" fillId="0" borderId="87" xfId="49" applyFont="1" applyBorder="1" applyAlignment="1">
      <alignment vertical="center"/>
    </xf>
    <xf numFmtId="38" fontId="0" fillId="0" borderId="12" xfId="49" applyFont="1" applyBorder="1" applyAlignment="1">
      <alignment horizontal="center" vertical="center" shrinkToFit="1"/>
    </xf>
    <xf numFmtId="38" fontId="0" fillId="0" borderId="88" xfId="49" applyFont="1" applyBorder="1" applyAlignment="1">
      <alignment horizontal="center" vertical="center" shrinkToFit="1"/>
    </xf>
    <xf numFmtId="38" fontId="0" fillId="0" borderId="89" xfId="49" applyFont="1" applyBorder="1" applyAlignment="1">
      <alignment horizontal="center" vertical="center" shrinkToFit="1"/>
    </xf>
    <xf numFmtId="38" fontId="12" fillId="0" borderId="90" xfId="49" applyFont="1" applyBorder="1" applyAlignment="1">
      <alignment horizontal="center" vertical="center"/>
    </xf>
    <xf numFmtId="38" fontId="12" fillId="0" borderId="91" xfId="49" applyFont="1" applyBorder="1" applyAlignment="1">
      <alignment horizontal="center" vertical="center"/>
    </xf>
    <xf numFmtId="38" fontId="12" fillId="0" borderId="92" xfId="49" applyFont="1" applyBorder="1" applyAlignment="1">
      <alignment horizontal="center" vertical="center"/>
    </xf>
    <xf numFmtId="38" fontId="12" fillId="0" borderId="90" xfId="49" applyFont="1" applyBorder="1" applyAlignment="1">
      <alignment horizontal="center" vertical="center" shrinkToFit="1"/>
    </xf>
    <xf numFmtId="38" fontId="12" fillId="0" borderId="91" xfId="49" applyFont="1" applyBorder="1" applyAlignment="1">
      <alignment horizontal="center" vertical="center" shrinkToFit="1"/>
    </xf>
    <xf numFmtId="38" fontId="12" fillId="0" borderId="92" xfId="49" applyFont="1" applyBorder="1" applyAlignment="1">
      <alignment horizontal="center" vertical="center" shrinkToFit="1"/>
    </xf>
    <xf numFmtId="38" fontId="13" fillId="0" borderId="44" xfId="49" applyFont="1" applyBorder="1" applyAlignment="1">
      <alignment horizontal="center" vertical="center"/>
    </xf>
    <xf numFmtId="38" fontId="13" fillId="0" borderId="81" xfId="49" applyFont="1" applyBorder="1" applyAlignment="1">
      <alignment horizontal="center" vertical="center"/>
    </xf>
    <xf numFmtId="38" fontId="13" fillId="0" borderId="93" xfId="49" applyFont="1" applyBorder="1" applyAlignment="1">
      <alignment horizontal="center" vertical="center"/>
    </xf>
    <xf numFmtId="38" fontId="7" fillId="0" borderId="46" xfId="49" applyFont="1" applyBorder="1" applyAlignment="1">
      <alignment horizontal="center" vertical="center" shrinkToFit="1"/>
    </xf>
    <xf numFmtId="38" fontId="7" fillId="0" borderId="64" xfId="49" applyFont="1" applyBorder="1" applyAlignment="1">
      <alignment horizontal="center" vertical="center" shrinkToFit="1"/>
    </xf>
    <xf numFmtId="38" fontId="7" fillId="0" borderId="63" xfId="49" applyFont="1" applyBorder="1" applyAlignment="1">
      <alignment horizontal="center" vertical="center" shrinkToFit="1"/>
    </xf>
    <xf numFmtId="38" fontId="9" fillId="0" borderId="94" xfId="49" applyFont="1" applyBorder="1" applyAlignment="1">
      <alignment horizontal="center" vertical="center" shrinkToFit="1"/>
    </xf>
    <xf numFmtId="38" fontId="9" fillId="0" borderId="95" xfId="49" applyFont="1" applyBorder="1" applyAlignment="1">
      <alignment horizontal="center" vertical="center" shrinkToFit="1"/>
    </xf>
    <xf numFmtId="38" fontId="9" fillId="0" borderId="96" xfId="49" applyFont="1" applyBorder="1" applyAlignment="1">
      <alignment horizontal="center" vertical="center" shrinkToFit="1"/>
    </xf>
    <xf numFmtId="38" fontId="0" fillId="0" borderId="97" xfId="49" applyFont="1" applyBorder="1" applyAlignment="1">
      <alignment horizontal="center" vertical="center"/>
    </xf>
    <xf numFmtId="38" fontId="0" fillId="0" borderId="81" xfId="49" applyFont="1" applyBorder="1" applyAlignment="1">
      <alignment horizontal="center" vertical="center"/>
    </xf>
    <xf numFmtId="38" fontId="0" fillId="0" borderId="98" xfId="49" applyFont="1" applyBorder="1" applyAlignment="1">
      <alignment horizontal="center" vertical="center"/>
    </xf>
    <xf numFmtId="38" fontId="0" fillId="0" borderId="99" xfId="49" applyFont="1" applyBorder="1" applyAlignment="1">
      <alignment horizontal="center" vertical="center" shrinkToFit="1"/>
    </xf>
    <xf numFmtId="38" fontId="0" fillId="0" borderId="100" xfId="49" applyFont="1" applyBorder="1" applyAlignment="1">
      <alignment horizontal="center" vertical="center" shrinkToFit="1"/>
    </xf>
    <xf numFmtId="38" fontId="0" fillId="0" borderId="101" xfId="49" applyFont="1" applyBorder="1" applyAlignment="1">
      <alignment horizontal="center" vertical="center" shrinkToFit="1"/>
    </xf>
    <xf numFmtId="38" fontId="0" fillId="0" borderId="102" xfId="49" applyFont="1" applyBorder="1" applyAlignment="1">
      <alignment horizontal="center" vertical="center" shrinkToFit="1"/>
    </xf>
    <xf numFmtId="38" fontId="0" fillId="0" borderId="103" xfId="49" applyFont="1" applyBorder="1" applyAlignment="1">
      <alignment horizontal="center" vertical="center" shrinkToFit="1"/>
    </xf>
    <xf numFmtId="38" fontId="0" fillId="0" borderId="104" xfId="49" applyFont="1" applyBorder="1" applyAlignment="1">
      <alignment horizontal="center" vertical="center" shrinkToFit="1"/>
    </xf>
    <xf numFmtId="38" fontId="0" fillId="0" borderId="105" xfId="49" applyFont="1" applyBorder="1" applyAlignment="1">
      <alignment horizontal="center" vertical="center" shrinkToFit="1"/>
    </xf>
    <xf numFmtId="38" fontId="0" fillId="0" borderId="106" xfId="49" applyFont="1" applyBorder="1" applyAlignment="1">
      <alignment horizontal="center" vertical="center" shrinkToFit="1"/>
    </xf>
    <xf numFmtId="38" fontId="0" fillId="0" borderId="107" xfId="49" applyFont="1" applyBorder="1" applyAlignment="1">
      <alignment horizontal="center" vertical="center" shrinkToFit="1"/>
    </xf>
    <xf numFmtId="38" fontId="0" fillId="0" borderId="108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09" xfId="49" applyFont="1" applyBorder="1" applyAlignment="1">
      <alignment horizontal="center" vertical="center" shrinkToFit="1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8" fontId="4" fillId="0" borderId="0" xfId="49" applyFont="1" applyAlignment="1">
      <alignment horizontal="center" vertical="center"/>
    </xf>
    <xf numFmtId="38" fontId="7" fillId="0" borderId="46" xfId="49" applyFont="1" applyFill="1" applyBorder="1" applyAlignment="1">
      <alignment horizontal="center" vertical="center" shrinkToFit="1"/>
    </xf>
    <xf numFmtId="38" fontId="7" fillId="0" borderId="64" xfId="49" applyFont="1" applyFill="1" applyBorder="1" applyAlignment="1">
      <alignment horizontal="center" vertical="center" shrinkToFit="1"/>
    </xf>
    <xf numFmtId="38" fontId="7" fillId="0" borderId="63" xfId="49" applyFont="1" applyFill="1" applyBorder="1" applyAlignment="1">
      <alignment horizontal="center" vertical="center" shrinkToFit="1"/>
    </xf>
    <xf numFmtId="38" fontId="0" fillId="0" borderId="46" xfId="49" applyFont="1" applyBorder="1" applyAlignment="1">
      <alignment horizontal="center" vertical="center" shrinkToFit="1"/>
    </xf>
    <xf numFmtId="38" fontId="0" fillId="0" borderId="64" xfId="49" applyFont="1" applyBorder="1" applyAlignment="1">
      <alignment horizontal="center" vertical="center" shrinkToFit="1"/>
    </xf>
    <xf numFmtId="38" fontId="0" fillId="0" borderId="63" xfId="49" applyFont="1" applyBorder="1" applyAlignment="1">
      <alignment horizontal="center" vertical="center" shrinkToFit="1"/>
    </xf>
    <xf numFmtId="38" fontId="0" fillId="0" borderId="0" xfId="49" applyFont="1" applyAlignment="1">
      <alignment horizontal="center" vertical="center" shrinkToFit="1"/>
    </xf>
    <xf numFmtId="38" fontId="0" fillId="0" borderId="112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113" xfId="49" applyFont="1" applyBorder="1" applyAlignment="1">
      <alignment horizontal="center" vertical="center" shrinkToFit="1"/>
    </xf>
    <xf numFmtId="38" fontId="0" fillId="0" borderId="114" xfId="49" applyFont="1" applyBorder="1" applyAlignment="1">
      <alignment horizontal="center" vertical="center" shrinkToFit="1"/>
    </xf>
    <xf numFmtId="38" fontId="0" fillId="0" borderId="115" xfId="49" applyFont="1" applyBorder="1" applyAlignment="1">
      <alignment horizontal="center" vertical="center" shrinkToFit="1"/>
    </xf>
    <xf numFmtId="38" fontId="0" fillId="0" borderId="116" xfId="49" applyFont="1" applyBorder="1" applyAlignment="1">
      <alignment horizontal="center" vertical="center" shrinkToFit="1"/>
    </xf>
    <xf numFmtId="38" fontId="0" fillId="0" borderId="117" xfId="49" applyFont="1" applyBorder="1" applyAlignment="1">
      <alignment horizontal="center" vertical="center" shrinkToFit="1"/>
    </xf>
    <xf numFmtId="38" fontId="0" fillId="0" borderId="118" xfId="49" applyFont="1" applyBorder="1" applyAlignment="1">
      <alignment horizontal="center" vertical="center" shrinkToFit="1"/>
    </xf>
    <xf numFmtId="38" fontId="0" fillId="0" borderId="119" xfId="49" applyFont="1" applyBorder="1" applyAlignment="1">
      <alignment horizontal="center" vertical="center" shrinkToFit="1"/>
    </xf>
    <xf numFmtId="38" fontId="0" fillId="0" borderId="2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2" fillId="0" borderId="46" xfId="43" applyNumberFormat="1" applyBorder="1" applyAlignment="1" applyProtection="1">
      <alignment horizontal="center" vertical="center" shrinkToFit="1"/>
      <protection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176" fontId="7" fillId="0" borderId="46" xfId="49" applyNumberFormat="1" applyFont="1" applyBorder="1" applyAlignment="1">
      <alignment horizontal="center" vertical="center" shrinkToFit="1"/>
    </xf>
    <xf numFmtId="176" fontId="7" fillId="0" borderId="64" xfId="49" applyNumberFormat="1" applyFont="1" applyBorder="1" applyAlignment="1">
      <alignment horizontal="center" vertical="center" shrinkToFit="1"/>
    </xf>
    <xf numFmtId="176" fontId="7" fillId="0" borderId="63" xfId="49" applyNumberFormat="1" applyFont="1" applyBorder="1" applyAlignment="1">
      <alignment horizontal="center" vertical="center" shrinkToFit="1"/>
    </xf>
    <xf numFmtId="38" fontId="7" fillId="0" borderId="76" xfId="49" applyFont="1" applyBorder="1" applyAlignment="1">
      <alignment horizontal="center" vertical="center" shrinkToFit="1"/>
    </xf>
    <xf numFmtId="38" fontId="6" fillId="0" borderId="64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26</xdr:row>
      <xdr:rowOff>276225</xdr:rowOff>
    </xdr:from>
    <xdr:to>
      <xdr:col>11</xdr:col>
      <xdr:colOff>276225</xdr:colOff>
      <xdr:row>27</xdr:row>
      <xdr:rowOff>276225</xdr:rowOff>
    </xdr:to>
    <xdr:sp>
      <xdr:nvSpPr>
        <xdr:cNvPr id="1" name="Oval 1"/>
        <xdr:cNvSpPr>
          <a:spLocks/>
        </xdr:cNvSpPr>
      </xdr:nvSpPr>
      <xdr:spPr>
        <a:xfrm>
          <a:off x="5800725" y="6972300"/>
          <a:ext cx="304800" cy="28575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381000</xdr:colOff>
      <xdr:row>6</xdr:row>
      <xdr:rowOff>9525</xdr:rowOff>
    </xdr:from>
    <xdr:to>
      <xdr:col>28</xdr:col>
      <xdr:colOff>161925</xdr:colOff>
      <xdr:row>7</xdr:row>
      <xdr:rowOff>9525</xdr:rowOff>
    </xdr:to>
    <xdr:sp>
      <xdr:nvSpPr>
        <xdr:cNvPr id="2" name="Oval 9"/>
        <xdr:cNvSpPr>
          <a:spLocks/>
        </xdr:cNvSpPr>
      </xdr:nvSpPr>
      <xdr:spPr>
        <a:xfrm>
          <a:off x="14135100" y="1371600"/>
          <a:ext cx="304800" cy="28575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dan@yamaha-moto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A1" sqref="A1"/>
    </sheetView>
  </sheetViews>
  <sheetFormatPr defaultColWidth="13.00390625" defaultRowHeight="24.75" customHeight="1"/>
  <cols>
    <col min="1" max="1" width="4.625" style="1" customWidth="1"/>
    <col min="2" max="2" width="17.50390625" style="1" customWidth="1"/>
    <col min="3" max="4" width="5.00390625" style="1" customWidth="1"/>
    <col min="5" max="7" width="6.875" style="1" customWidth="1"/>
    <col min="8" max="9" width="5.00390625" style="1" customWidth="1"/>
    <col min="10" max="12" width="6.875" style="1" customWidth="1"/>
    <col min="13" max="14" width="5.00390625" style="1" customWidth="1"/>
    <col min="15" max="15" width="6.125" style="1" customWidth="1"/>
    <col min="16" max="19" width="6.875" style="1" customWidth="1"/>
    <col min="20" max="20" width="6.125" style="1" customWidth="1"/>
    <col min="21" max="24" width="6.875" style="1" customWidth="1"/>
    <col min="25" max="25" width="6.125" style="1" customWidth="1"/>
    <col min="26" max="29" width="6.875" style="1" customWidth="1"/>
    <col min="30" max="16384" width="9.00390625" style="1" customWidth="1"/>
  </cols>
  <sheetData>
    <row r="1" ht="15" customHeight="1">
      <c r="A1" s="1" t="s">
        <v>18</v>
      </c>
    </row>
    <row r="2" ht="15" customHeight="1">
      <c r="A2" s="1" t="s">
        <v>43</v>
      </c>
    </row>
    <row r="3" ht="15" customHeight="1">
      <c r="A3" s="1" t="s">
        <v>44</v>
      </c>
    </row>
    <row r="4" ht="18.75" customHeight="1"/>
    <row r="5" spans="1:29" ht="24.75" customHeight="1">
      <c r="A5" s="147" t="s">
        <v>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ht="18.75" customHeight="1">
      <c r="W6" s="1" t="s">
        <v>1</v>
      </c>
    </row>
    <row r="7" spans="2:29" s="32" customFormat="1" ht="22.5" customHeight="1">
      <c r="B7" s="3" t="s">
        <v>46</v>
      </c>
      <c r="C7" s="148" t="s">
        <v>65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151" t="s">
        <v>47</v>
      </c>
      <c r="P7" s="152"/>
      <c r="Q7" s="153"/>
      <c r="R7" s="124" t="s">
        <v>70</v>
      </c>
      <c r="S7" s="125"/>
      <c r="T7" s="125"/>
      <c r="U7" s="126"/>
      <c r="W7" s="102" t="s">
        <v>21</v>
      </c>
      <c r="X7" s="172" t="s">
        <v>70</v>
      </c>
      <c r="Y7" s="172"/>
      <c r="Z7" s="172"/>
      <c r="AA7" s="172"/>
      <c r="AB7" s="154" t="s">
        <v>2</v>
      </c>
      <c r="AC7" s="154"/>
    </row>
    <row r="8" spans="2:29" s="32" customFormat="1" ht="22.5" customHeight="1">
      <c r="B8" s="3" t="s">
        <v>51</v>
      </c>
      <c r="C8" s="40" t="s">
        <v>48</v>
      </c>
      <c r="D8" s="125" t="s">
        <v>67</v>
      </c>
      <c r="E8" s="125"/>
      <c r="F8" s="126"/>
      <c r="G8" s="124" t="s">
        <v>66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/>
      <c r="W8" s="103" t="s">
        <v>21</v>
      </c>
      <c r="X8" s="173"/>
      <c r="Y8" s="173"/>
      <c r="Z8" s="173"/>
      <c r="AA8" s="173"/>
      <c r="AB8" s="152" t="s">
        <v>2</v>
      </c>
      <c r="AC8" s="152"/>
    </row>
    <row r="9" spans="2:29" s="32" customFormat="1" ht="22.5" customHeight="1">
      <c r="B9" s="3" t="s">
        <v>52</v>
      </c>
      <c r="C9" s="169" t="s">
        <v>68</v>
      </c>
      <c r="D9" s="170"/>
      <c r="E9" s="170"/>
      <c r="F9" s="171"/>
      <c r="G9" s="3" t="s">
        <v>53</v>
      </c>
      <c r="H9" s="124" t="s">
        <v>69</v>
      </c>
      <c r="I9" s="125"/>
      <c r="J9" s="125"/>
      <c r="K9" s="126"/>
      <c r="L9" s="3" t="s">
        <v>50</v>
      </c>
      <c r="M9" s="124" t="s">
        <v>71</v>
      </c>
      <c r="N9" s="125"/>
      <c r="O9" s="125"/>
      <c r="P9" s="126"/>
      <c r="Q9" s="3" t="s">
        <v>49</v>
      </c>
      <c r="R9" s="166" t="s">
        <v>72</v>
      </c>
      <c r="S9" s="125"/>
      <c r="T9" s="125"/>
      <c r="U9" s="126"/>
      <c r="W9" s="103" t="s">
        <v>21</v>
      </c>
      <c r="X9" s="173"/>
      <c r="Y9" s="173"/>
      <c r="Z9" s="173"/>
      <c r="AA9" s="173"/>
      <c r="AB9" s="152" t="s">
        <v>2</v>
      </c>
      <c r="AC9" s="152"/>
    </row>
    <row r="10" spans="2:23" ht="22.5" customHeight="1">
      <c r="B10" s="97" t="s">
        <v>45</v>
      </c>
      <c r="C10" s="164" t="s">
        <v>60</v>
      </c>
      <c r="D10" s="165"/>
      <c r="E10" s="99">
        <v>2</v>
      </c>
      <c r="F10" s="98" t="s">
        <v>61</v>
      </c>
      <c r="W10" s="1" t="s">
        <v>3</v>
      </c>
    </row>
    <row r="11" spans="2:6" ht="22.5" customHeight="1" thickBot="1">
      <c r="B11" s="100"/>
      <c r="C11" s="100"/>
      <c r="D11" s="100"/>
      <c r="E11" s="101"/>
      <c r="F11" s="100"/>
    </row>
    <row r="12" spans="1:29" s="2" customFormat="1" ht="15" customHeight="1">
      <c r="A12" s="138"/>
      <c r="B12" s="141" t="s">
        <v>21</v>
      </c>
      <c r="C12" s="141" t="s">
        <v>23</v>
      </c>
      <c r="D12" s="144" t="s">
        <v>24</v>
      </c>
      <c r="E12" s="113" t="s">
        <v>22</v>
      </c>
      <c r="F12" s="136"/>
      <c r="G12" s="136"/>
      <c r="H12" s="136"/>
      <c r="I12" s="137"/>
      <c r="J12" s="138" t="s">
        <v>34</v>
      </c>
      <c r="K12" s="141"/>
      <c r="L12" s="141"/>
      <c r="M12" s="141" t="s">
        <v>33</v>
      </c>
      <c r="N12" s="158"/>
      <c r="O12" s="160" t="s">
        <v>55</v>
      </c>
      <c r="P12" s="113" t="s">
        <v>6</v>
      </c>
      <c r="Q12" s="137"/>
      <c r="R12" s="155" t="s">
        <v>7</v>
      </c>
      <c r="S12" s="136"/>
      <c r="T12" s="136"/>
      <c r="U12" s="136"/>
      <c r="V12" s="162"/>
      <c r="W12" s="113" t="s">
        <v>8</v>
      </c>
      <c r="X12" s="136"/>
      <c r="Y12" s="136"/>
      <c r="Z12" s="136"/>
      <c r="AA12" s="137"/>
      <c r="AB12" s="155" t="s">
        <v>9</v>
      </c>
      <c r="AC12" s="137"/>
    </row>
    <row r="13" spans="1:29" s="2" customFormat="1" ht="15" customHeight="1">
      <c r="A13" s="139"/>
      <c r="B13" s="142"/>
      <c r="C13" s="142"/>
      <c r="D13" s="145"/>
      <c r="E13" s="135" t="s">
        <v>19</v>
      </c>
      <c r="F13" s="114"/>
      <c r="G13" s="114"/>
      <c r="H13" s="114" t="s">
        <v>26</v>
      </c>
      <c r="I13" s="34" t="s">
        <v>54</v>
      </c>
      <c r="J13" s="139"/>
      <c r="K13" s="142"/>
      <c r="L13" s="142"/>
      <c r="M13" s="142"/>
      <c r="N13" s="159"/>
      <c r="O13" s="161"/>
      <c r="P13" s="133" t="s">
        <v>20</v>
      </c>
      <c r="Q13" s="134"/>
      <c r="R13" s="157" t="s">
        <v>25</v>
      </c>
      <c r="S13" s="156"/>
      <c r="T13" s="4" t="s">
        <v>30</v>
      </c>
      <c r="U13" s="156" t="s">
        <v>41</v>
      </c>
      <c r="V13" s="163"/>
      <c r="W13" s="133" t="s">
        <v>25</v>
      </c>
      <c r="X13" s="156"/>
      <c r="Y13" s="4" t="s">
        <v>30</v>
      </c>
      <c r="Z13" s="156" t="s">
        <v>41</v>
      </c>
      <c r="AA13" s="134"/>
      <c r="AB13" s="157" t="s">
        <v>25</v>
      </c>
      <c r="AC13" s="134"/>
    </row>
    <row r="14" spans="1:29" s="2" customFormat="1" ht="15" customHeight="1">
      <c r="A14" s="140"/>
      <c r="B14" s="143"/>
      <c r="C14" s="143"/>
      <c r="D14" s="146"/>
      <c r="E14" s="35" t="s">
        <v>28</v>
      </c>
      <c r="F14" s="5" t="s">
        <v>27</v>
      </c>
      <c r="G14" s="5" t="s">
        <v>29</v>
      </c>
      <c r="H14" s="112"/>
      <c r="I14" s="36" t="s">
        <v>39</v>
      </c>
      <c r="J14" s="13" t="s">
        <v>28</v>
      </c>
      <c r="K14" s="7" t="s">
        <v>27</v>
      </c>
      <c r="L14" s="10" t="s">
        <v>29</v>
      </c>
      <c r="M14" s="9" t="s">
        <v>31</v>
      </c>
      <c r="N14" s="15" t="s">
        <v>32</v>
      </c>
      <c r="O14" s="12" t="s">
        <v>42</v>
      </c>
      <c r="P14" s="13" t="s">
        <v>35</v>
      </c>
      <c r="Q14" s="15" t="s">
        <v>36</v>
      </c>
      <c r="R14" s="12" t="s">
        <v>40</v>
      </c>
      <c r="S14" s="8" t="s">
        <v>37</v>
      </c>
      <c r="T14" s="6"/>
      <c r="U14" s="9" t="s">
        <v>35</v>
      </c>
      <c r="V14" s="11" t="s">
        <v>36</v>
      </c>
      <c r="W14" s="13" t="s">
        <v>40</v>
      </c>
      <c r="X14" s="8" t="s">
        <v>37</v>
      </c>
      <c r="Y14" s="6"/>
      <c r="Z14" s="33" t="s">
        <v>57</v>
      </c>
      <c r="AA14" s="14" t="s">
        <v>36</v>
      </c>
      <c r="AB14" s="12" t="s">
        <v>40</v>
      </c>
      <c r="AC14" s="15" t="s">
        <v>37</v>
      </c>
    </row>
    <row r="15" spans="1:29" s="2" customFormat="1" ht="15" customHeight="1" thickBot="1">
      <c r="A15" s="17" t="s">
        <v>38</v>
      </c>
      <c r="B15" s="18"/>
      <c r="C15" s="18"/>
      <c r="D15" s="19"/>
      <c r="E15" s="20">
        <v>6000</v>
      </c>
      <c r="F15" s="21">
        <v>6000</v>
      </c>
      <c r="G15" s="21">
        <v>8000</v>
      </c>
      <c r="H15" s="21" t="s">
        <v>11</v>
      </c>
      <c r="I15" s="22" t="s">
        <v>11</v>
      </c>
      <c r="J15" s="23">
        <v>7000</v>
      </c>
      <c r="K15" s="21">
        <v>5000</v>
      </c>
      <c r="L15" s="24">
        <v>8000</v>
      </c>
      <c r="M15" s="19" t="s">
        <v>12</v>
      </c>
      <c r="N15" s="22" t="s">
        <v>12</v>
      </c>
      <c r="O15" s="25">
        <v>150</v>
      </c>
      <c r="P15" s="23">
        <v>2050</v>
      </c>
      <c r="Q15" s="22">
        <v>2650</v>
      </c>
      <c r="R15" s="25">
        <v>850</v>
      </c>
      <c r="S15" s="26">
        <v>0</v>
      </c>
      <c r="T15" s="18"/>
      <c r="U15" s="19">
        <v>2050</v>
      </c>
      <c r="V15" s="27">
        <v>2650</v>
      </c>
      <c r="W15" s="23">
        <v>850</v>
      </c>
      <c r="X15" s="26">
        <v>0</v>
      </c>
      <c r="Y15" s="18"/>
      <c r="Z15" s="28">
        <v>2050</v>
      </c>
      <c r="AA15" s="29">
        <v>2650</v>
      </c>
      <c r="AB15" s="25">
        <v>850</v>
      </c>
      <c r="AC15" s="22">
        <v>0</v>
      </c>
    </row>
    <row r="16" spans="1:29" s="2" customFormat="1" ht="22.5" customHeight="1">
      <c r="A16" s="31">
        <v>1</v>
      </c>
      <c r="B16" s="41" t="s">
        <v>13</v>
      </c>
      <c r="C16" s="41" t="s">
        <v>74</v>
      </c>
      <c r="D16" s="42">
        <v>10</v>
      </c>
      <c r="E16" s="43"/>
      <c r="F16" s="44">
        <v>1</v>
      </c>
      <c r="G16" s="44"/>
      <c r="H16" s="44"/>
      <c r="I16" s="45"/>
      <c r="J16" s="46"/>
      <c r="K16" s="44"/>
      <c r="L16" s="47"/>
      <c r="M16" s="42"/>
      <c r="N16" s="45"/>
      <c r="O16" s="48">
        <v>1</v>
      </c>
      <c r="P16" s="46">
        <v>1</v>
      </c>
      <c r="Q16" s="45"/>
      <c r="R16" s="48">
        <v>1</v>
      </c>
      <c r="S16" s="49"/>
      <c r="T16" s="41">
        <v>1</v>
      </c>
      <c r="U16" s="42">
        <v>1</v>
      </c>
      <c r="V16" s="50"/>
      <c r="W16" s="46">
        <v>1</v>
      </c>
      <c r="X16" s="49"/>
      <c r="Y16" s="41">
        <v>1</v>
      </c>
      <c r="Z16" s="51">
        <v>1</v>
      </c>
      <c r="AA16" s="52"/>
      <c r="AB16" s="48">
        <v>1</v>
      </c>
      <c r="AC16" s="45"/>
    </row>
    <row r="17" spans="1:29" s="2" customFormat="1" ht="22.5" customHeight="1">
      <c r="A17" s="16">
        <v>2</v>
      </c>
      <c r="B17" s="76" t="s">
        <v>14</v>
      </c>
      <c r="C17" s="76" t="s">
        <v>73</v>
      </c>
      <c r="D17" s="54">
        <v>16</v>
      </c>
      <c r="E17" s="55"/>
      <c r="F17" s="56"/>
      <c r="G17" s="56">
        <v>1</v>
      </c>
      <c r="H17" s="56"/>
      <c r="I17" s="57"/>
      <c r="J17" s="58"/>
      <c r="K17" s="56"/>
      <c r="L17" s="59">
        <v>1</v>
      </c>
      <c r="M17" s="54">
        <v>1</v>
      </c>
      <c r="N17" s="57">
        <v>1</v>
      </c>
      <c r="O17" s="60">
        <v>1</v>
      </c>
      <c r="P17" s="58">
        <v>1</v>
      </c>
      <c r="Q17" s="57"/>
      <c r="R17" s="60">
        <v>1</v>
      </c>
      <c r="S17" s="61"/>
      <c r="T17" s="53">
        <v>1</v>
      </c>
      <c r="U17" s="54">
        <v>1</v>
      </c>
      <c r="V17" s="62"/>
      <c r="W17" s="58">
        <v>1</v>
      </c>
      <c r="X17" s="61"/>
      <c r="Y17" s="53">
        <v>1</v>
      </c>
      <c r="Z17" s="63">
        <v>1</v>
      </c>
      <c r="AA17" s="64"/>
      <c r="AB17" s="60">
        <v>1</v>
      </c>
      <c r="AC17" s="57"/>
    </row>
    <row r="18" spans="1:29" s="2" customFormat="1" ht="22.5" customHeight="1">
      <c r="A18" s="16">
        <v>3</v>
      </c>
      <c r="B18" s="53" t="s">
        <v>15</v>
      </c>
      <c r="C18" s="53" t="s">
        <v>73</v>
      </c>
      <c r="D18" s="54">
        <v>16</v>
      </c>
      <c r="E18" s="55"/>
      <c r="F18" s="56"/>
      <c r="G18" s="56">
        <v>1</v>
      </c>
      <c r="H18" s="56"/>
      <c r="I18" s="57"/>
      <c r="J18" s="58"/>
      <c r="K18" s="56"/>
      <c r="L18" s="59"/>
      <c r="M18" s="54"/>
      <c r="N18" s="57"/>
      <c r="O18" s="60">
        <v>1</v>
      </c>
      <c r="P18" s="58">
        <v>1</v>
      </c>
      <c r="Q18" s="57"/>
      <c r="R18" s="60">
        <v>1</v>
      </c>
      <c r="S18" s="61"/>
      <c r="T18" s="53">
        <v>1</v>
      </c>
      <c r="U18" s="54">
        <v>1</v>
      </c>
      <c r="V18" s="62"/>
      <c r="W18" s="58">
        <v>1</v>
      </c>
      <c r="X18" s="61"/>
      <c r="Y18" s="53">
        <v>1</v>
      </c>
      <c r="Z18" s="63">
        <v>1</v>
      </c>
      <c r="AA18" s="64"/>
      <c r="AB18" s="60">
        <v>1</v>
      </c>
      <c r="AC18" s="57"/>
    </row>
    <row r="19" spans="1:29" s="2" customFormat="1" ht="22.5" customHeight="1">
      <c r="A19" s="16">
        <v>4</v>
      </c>
      <c r="B19" s="53" t="s">
        <v>16</v>
      </c>
      <c r="C19" s="53" t="s">
        <v>73</v>
      </c>
      <c r="D19" s="54">
        <v>45</v>
      </c>
      <c r="E19" s="55"/>
      <c r="F19" s="56"/>
      <c r="G19" s="56"/>
      <c r="H19" s="56">
        <v>1</v>
      </c>
      <c r="I19" s="57"/>
      <c r="J19" s="58"/>
      <c r="K19" s="56"/>
      <c r="L19" s="59"/>
      <c r="M19" s="54"/>
      <c r="N19" s="57"/>
      <c r="O19" s="60">
        <v>1</v>
      </c>
      <c r="P19" s="58"/>
      <c r="Q19" s="57">
        <v>1</v>
      </c>
      <c r="R19" s="60"/>
      <c r="S19" s="61">
        <v>1</v>
      </c>
      <c r="T19" s="53">
        <v>1</v>
      </c>
      <c r="U19" s="54"/>
      <c r="V19" s="62">
        <v>1</v>
      </c>
      <c r="W19" s="58"/>
      <c r="X19" s="61">
        <v>1</v>
      </c>
      <c r="Y19" s="53">
        <v>1</v>
      </c>
      <c r="Z19" s="63"/>
      <c r="AA19" s="64">
        <v>1</v>
      </c>
      <c r="AB19" s="60"/>
      <c r="AC19" s="57">
        <v>1</v>
      </c>
    </row>
    <row r="20" spans="1:29" s="2" customFormat="1" ht="22.5" customHeight="1">
      <c r="A20" s="16">
        <v>5</v>
      </c>
      <c r="B20" s="53" t="s">
        <v>17</v>
      </c>
      <c r="C20" s="53" t="s">
        <v>74</v>
      </c>
      <c r="D20" s="54">
        <v>40</v>
      </c>
      <c r="E20" s="55"/>
      <c r="F20" s="56"/>
      <c r="G20" s="56"/>
      <c r="H20" s="56"/>
      <c r="I20" s="57">
        <v>1</v>
      </c>
      <c r="J20" s="58"/>
      <c r="K20" s="56"/>
      <c r="L20" s="59"/>
      <c r="M20" s="54"/>
      <c r="N20" s="57"/>
      <c r="O20" s="60">
        <v>1</v>
      </c>
      <c r="P20" s="58"/>
      <c r="Q20" s="57"/>
      <c r="R20" s="60"/>
      <c r="S20" s="61"/>
      <c r="T20" s="53"/>
      <c r="U20" s="54"/>
      <c r="V20" s="62"/>
      <c r="W20" s="58">
        <v>1</v>
      </c>
      <c r="X20" s="61"/>
      <c r="Y20" s="53">
        <v>1</v>
      </c>
      <c r="Z20" s="63"/>
      <c r="AA20" s="64">
        <v>1</v>
      </c>
      <c r="AB20" s="60">
        <v>1</v>
      </c>
      <c r="AC20" s="57"/>
    </row>
    <row r="21" spans="1:29" s="2" customFormat="1" ht="22.5" customHeight="1">
      <c r="A21" s="16">
        <v>6</v>
      </c>
      <c r="B21" s="53"/>
      <c r="C21" s="53"/>
      <c r="D21" s="54"/>
      <c r="E21" s="55"/>
      <c r="F21" s="56"/>
      <c r="G21" s="56"/>
      <c r="H21" s="56"/>
      <c r="I21" s="57"/>
      <c r="J21" s="58"/>
      <c r="K21" s="56"/>
      <c r="L21" s="59"/>
      <c r="M21" s="54"/>
      <c r="N21" s="57"/>
      <c r="O21" s="60"/>
      <c r="P21" s="58"/>
      <c r="Q21" s="57"/>
      <c r="R21" s="60"/>
      <c r="S21" s="61"/>
      <c r="T21" s="53"/>
      <c r="U21" s="54"/>
      <c r="V21" s="62"/>
      <c r="W21" s="58"/>
      <c r="X21" s="61"/>
      <c r="Y21" s="53"/>
      <c r="Z21" s="63"/>
      <c r="AA21" s="64"/>
      <c r="AB21" s="60"/>
      <c r="AC21" s="57"/>
    </row>
    <row r="22" spans="1:29" s="2" customFormat="1" ht="22.5" customHeight="1">
      <c r="A22" s="16">
        <v>7</v>
      </c>
      <c r="B22" s="53"/>
      <c r="C22" s="53"/>
      <c r="D22" s="54"/>
      <c r="E22" s="55"/>
      <c r="F22" s="56"/>
      <c r="G22" s="56"/>
      <c r="H22" s="56"/>
      <c r="I22" s="57"/>
      <c r="J22" s="58"/>
      <c r="K22" s="56"/>
      <c r="L22" s="59"/>
      <c r="M22" s="54"/>
      <c r="N22" s="57"/>
      <c r="O22" s="60"/>
      <c r="P22" s="58"/>
      <c r="Q22" s="57"/>
      <c r="R22" s="60"/>
      <c r="S22" s="61"/>
      <c r="T22" s="53"/>
      <c r="U22" s="54"/>
      <c r="V22" s="62"/>
      <c r="W22" s="58"/>
      <c r="X22" s="61"/>
      <c r="Y22" s="53"/>
      <c r="Z22" s="63"/>
      <c r="AA22" s="64"/>
      <c r="AB22" s="60"/>
      <c r="AC22" s="57"/>
    </row>
    <row r="23" spans="1:29" s="2" customFormat="1" ht="22.5" customHeight="1">
      <c r="A23" s="16">
        <v>8</v>
      </c>
      <c r="B23" s="53"/>
      <c r="C23" s="53"/>
      <c r="D23" s="54"/>
      <c r="E23" s="55"/>
      <c r="F23" s="56"/>
      <c r="G23" s="56"/>
      <c r="H23" s="56"/>
      <c r="I23" s="57"/>
      <c r="J23" s="58"/>
      <c r="K23" s="56"/>
      <c r="L23" s="59"/>
      <c r="M23" s="54"/>
      <c r="N23" s="57"/>
      <c r="O23" s="60"/>
      <c r="P23" s="58"/>
      <c r="Q23" s="57"/>
      <c r="R23" s="60"/>
      <c r="S23" s="61"/>
      <c r="T23" s="53"/>
      <c r="U23" s="54"/>
      <c r="V23" s="62"/>
      <c r="W23" s="58"/>
      <c r="X23" s="61"/>
      <c r="Y23" s="53"/>
      <c r="Z23" s="63"/>
      <c r="AA23" s="64"/>
      <c r="AB23" s="60"/>
      <c r="AC23" s="57"/>
    </row>
    <row r="24" spans="1:29" s="2" customFormat="1" ht="22.5" customHeight="1">
      <c r="A24" s="16">
        <v>9</v>
      </c>
      <c r="B24" s="53"/>
      <c r="C24" s="53"/>
      <c r="D24" s="54"/>
      <c r="E24" s="55"/>
      <c r="F24" s="56"/>
      <c r="G24" s="56"/>
      <c r="H24" s="56"/>
      <c r="I24" s="57"/>
      <c r="J24" s="58"/>
      <c r="K24" s="56"/>
      <c r="L24" s="59"/>
      <c r="M24" s="54"/>
      <c r="N24" s="57"/>
      <c r="O24" s="60"/>
      <c r="P24" s="58"/>
      <c r="Q24" s="57"/>
      <c r="R24" s="60"/>
      <c r="S24" s="61"/>
      <c r="T24" s="53"/>
      <c r="U24" s="54"/>
      <c r="V24" s="62"/>
      <c r="W24" s="58"/>
      <c r="X24" s="61"/>
      <c r="Y24" s="53"/>
      <c r="Z24" s="63"/>
      <c r="AA24" s="64"/>
      <c r="AB24" s="60"/>
      <c r="AC24" s="57"/>
    </row>
    <row r="25" spans="1:29" s="2" customFormat="1" ht="22.5" customHeight="1">
      <c r="A25" s="16">
        <v>10</v>
      </c>
      <c r="B25" s="53"/>
      <c r="C25" s="53"/>
      <c r="D25" s="54"/>
      <c r="E25" s="55"/>
      <c r="F25" s="56"/>
      <c r="G25" s="56"/>
      <c r="H25" s="56"/>
      <c r="I25" s="57"/>
      <c r="J25" s="58"/>
      <c r="K25" s="56"/>
      <c r="L25" s="59"/>
      <c r="M25" s="54"/>
      <c r="N25" s="57"/>
      <c r="O25" s="60"/>
      <c r="P25" s="58"/>
      <c r="Q25" s="57"/>
      <c r="R25" s="60"/>
      <c r="S25" s="61"/>
      <c r="T25" s="53"/>
      <c r="U25" s="54"/>
      <c r="V25" s="62"/>
      <c r="W25" s="58"/>
      <c r="X25" s="61"/>
      <c r="Y25" s="53"/>
      <c r="Z25" s="63"/>
      <c r="AA25" s="64"/>
      <c r="AB25" s="60"/>
      <c r="AC25" s="57"/>
    </row>
    <row r="26" spans="1:29" s="2" customFormat="1" ht="22.5" customHeight="1">
      <c r="A26" s="30"/>
      <c r="B26" s="76" t="s">
        <v>59</v>
      </c>
      <c r="C26" s="77"/>
      <c r="D26" s="78"/>
      <c r="E26" s="79">
        <f aca="true" t="shared" si="0" ref="E26:AC26">SUM(E16:E25)</f>
        <v>0</v>
      </c>
      <c r="F26" s="80">
        <f t="shared" si="0"/>
        <v>1</v>
      </c>
      <c r="G26" s="80">
        <f t="shared" si="0"/>
        <v>2</v>
      </c>
      <c r="H26" s="80">
        <f t="shared" si="0"/>
        <v>1</v>
      </c>
      <c r="I26" s="81">
        <f t="shared" si="0"/>
        <v>1</v>
      </c>
      <c r="J26" s="82">
        <f t="shared" si="0"/>
        <v>0</v>
      </c>
      <c r="K26" s="80">
        <f t="shared" si="0"/>
        <v>0</v>
      </c>
      <c r="L26" s="83">
        <f t="shared" si="0"/>
        <v>1</v>
      </c>
      <c r="M26" s="84">
        <f t="shared" si="0"/>
        <v>1</v>
      </c>
      <c r="N26" s="81">
        <f t="shared" si="0"/>
        <v>1</v>
      </c>
      <c r="O26" s="85">
        <f t="shared" si="0"/>
        <v>5</v>
      </c>
      <c r="P26" s="82">
        <f t="shared" si="0"/>
        <v>3</v>
      </c>
      <c r="Q26" s="81">
        <f t="shared" si="0"/>
        <v>1</v>
      </c>
      <c r="R26" s="85">
        <f t="shared" si="0"/>
        <v>3</v>
      </c>
      <c r="S26" s="86">
        <f t="shared" si="0"/>
        <v>1</v>
      </c>
      <c r="T26" s="76">
        <f t="shared" si="0"/>
        <v>4</v>
      </c>
      <c r="U26" s="84">
        <f t="shared" si="0"/>
        <v>3</v>
      </c>
      <c r="V26" s="87">
        <f t="shared" si="0"/>
        <v>1</v>
      </c>
      <c r="W26" s="82">
        <f t="shared" si="0"/>
        <v>4</v>
      </c>
      <c r="X26" s="86">
        <f t="shared" si="0"/>
        <v>1</v>
      </c>
      <c r="Y26" s="76">
        <f t="shared" si="0"/>
        <v>5</v>
      </c>
      <c r="Z26" s="88">
        <f t="shared" si="0"/>
        <v>3</v>
      </c>
      <c r="AA26" s="89">
        <f t="shared" si="0"/>
        <v>2</v>
      </c>
      <c r="AB26" s="85">
        <f t="shared" si="0"/>
        <v>4</v>
      </c>
      <c r="AC26" s="81">
        <f t="shared" si="0"/>
        <v>1</v>
      </c>
    </row>
    <row r="27" spans="1:29" s="2" customFormat="1" ht="22.5" customHeight="1" thickBot="1">
      <c r="A27" s="17"/>
      <c r="B27" s="65" t="s">
        <v>64</v>
      </c>
      <c r="C27" s="90"/>
      <c r="D27" s="91"/>
      <c r="E27" s="67">
        <f>E15*E26</f>
        <v>0</v>
      </c>
      <c r="F27" s="68">
        <f>F15*F26</f>
        <v>6000</v>
      </c>
      <c r="G27" s="68">
        <f>G15*G26/2</f>
        <v>8000</v>
      </c>
      <c r="H27" s="92"/>
      <c r="I27" s="93"/>
      <c r="J27" s="70">
        <f>J15*J26</f>
        <v>0</v>
      </c>
      <c r="K27" s="68">
        <f>K15*K26</f>
        <v>0</v>
      </c>
      <c r="L27" s="71">
        <f>L15*L26</f>
        <v>8000</v>
      </c>
      <c r="M27" s="91"/>
      <c r="N27" s="93"/>
      <c r="O27" s="72">
        <f>O15*O26</f>
        <v>750</v>
      </c>
      <c r="P27" s="70">
        <f>P15*P26</f>
        <v>6150</v>
      </c>
      <c r="Q27" s="69">
        <f>Q15*Q26</f>
        <v>2650</v>
      </c>
      <c r="R27" s="72">
        <f>R15*R26</f>
        <v>2550</v>
      </c>
      <c r="S27" s="94"/>
      <c r="T27" s="90"/>
      <c r="U27" s="66">
        <f>U15*U26</f>
        <v>6150</v>
      </c>
      <c r="V27" s="73">
        <f>V15*V26</f>
        <v>2650</v>
      </c>
      <c r="W27" s="70">
        <f>W15*W26</f>
        <v>3400</v>
      </c>
      <c r="X27" s="94"/>
      <c r="Y27" s="90"/>
      <c r="Z27" s="74">
        <f>Z15*Z26</f>
        <v>6150</v>
      </c>
      <c r="AA27" s="75">
        <f>AA15*AA26</f>
        <v>5300</v>
      </c>
      <c r="AB27" s="72">
        <f>AB15*AB26</f>
        <v>3400</v>
      </c>
      <c r="AC27" s="93"/>
    </row>
    <row r="28" spans="1:29" s="2" customFormat="1" ht="22.5" customHeight="1" thickBot="1" thickTop="1">
      <c r="A28" s="37"/>
      <c r="B28" s="38" t="s">
        <v>58</v>
      </c>
      <c r="C28" s="127">
        <f>SUM(C27:AC27)</f>
        <v>61150</v>
      </c>
      <c r="D28" s="128"/>
      <c r="E28" s="128"/>
      <c r="F28" s="128"/>
      <c r="G28" s="128"/>
      <c r="H28" s="128"/>
      <c r="I28" s="129"/>
      <c r="J28" s="130" t="s">
        <v>62</v>
      </c>
      <c r="K28" s="131"/>
      <c r="L28" s="131"/>
      <c r="M28" s="131"/>
      <c r="N28" s="132"/>
      <c r="O28" s="39" t="s">
        <v>56</v>
      </c>
      <c r="P28" s="95" t="s">
        <v>0</v>
      </c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/>
    </row>
    <row r="29" spans="1:29" s="109" customFormat="1" ht="22.5" customHeight="1" thickBot="1" thickTop="1">
      <c r="A29" s="104"/>
      <c r="B29" s="105" t="s">
        <v>4</v>
      </c>
      <c r="C29" s="115"/>
      <c r="D29" s="116"/>
      <c r="E29" s="116"/>
      <c r="F29" s="117"/>
      <c r="G29" s="118" t="s">
        <v>5</v>
      </c>
      <c r="H29" s="119"/>
      <c r="I29" s="120"/>
      <c r="J29" s="121"/>
      <c r="K29" s="122"/>
      <c r="L29" s="122"/>
      <c r="M29" s="123"/>
      <c r="N29" s="110"/>
      <c r="O29" s="111" t="s">
        <v>63</v>
      </c>
      <c r="P29" s="105"/>
      <c r="Q29" s="105"/>
      <c r="R29" s="105"/>
      <c r="S29" s="105"/>
      <c r="T29" s="105"/>
      <c r="U29" s="106"/>
      <c r="V29" s="107"/>
      <c r="W29" s="107"/>
      <c r="X29" s="107"/>
      <c r="Y29" s="107"/>
      <c r="Z29" s="107"/>
      <c r="AA29" s="107"/>
      <c r="AB29" s="107"/>
      <c r="AC29" s="108"/>
    </row>
    <row r="30" s="2" customFormat="1" ht="24.75" customHeight="1">
      <c r="C30" s="1"/>
    </row>
    <row r="31" s="2" customFormat="1" ht="24.75" customHeight="1"/>
  </sheetData>
  <sheetProtection/>
  <mergeCells count="42">
    <mergeCell ref="AB9:AC9"/>
    <mergeCell ref="X7:AA7"/>
    <mergeCell ref="X8:AA8"/>
    <mergeCell ref="X9:AA9"/>
    <mergeCell ref="AB8:AC8"/>
    <mergeCell ref="D8:F8"/>
    <mergeCell ref="W13:X13"/>
    <mergeCell ref="C10:D10"/>
    <mergeCell ref="W12:AA12"/>
    <mergeCell ref="R9:U9"/>
    <mergeCell ref="G8:U8"/>
    <mergeCell ref="C9:F9"/>
    <mergeCell ref="H9:K9"/>
    <mergeCell ref="J12:L13"/>
    <mergeCell ref="AB12:AC12"/>
    <mergeCell ref="Z13:AA13"/>
    <mergeCell ref="AB13:AC13"/>
    <mergeCell ref="M12:N13"/>
    <mergeCell ref="O12:O13"/>
    <mergeCell ref="P12:Q12"/>
    <mergeCell ref="R12:V12"/>
    <mergeCell ref="R13:S13"/>
    <mergeCell ref="U13:V13"/>
    <mergeCell ref="A5:AC5"/>
    <mergeCell ref="C7:N7"/>
    <mergeCell ref="O7:Q7"/>
    <mergeCell ref="R7:U7"/>
    <mergeCell ref="AB7:AC7"/>
    <mergeCell ref="A12:A14"/>
    <mergeCell ref="B12:B14"/>
    <mergeCell ref="C12:C14"/>
    <mergeCell ref="D12:D14"/>
    <mergeCell ref="C29:F29"/>
    <mergeCell ref="G29:I29"/>
    <mergeCell ref="J29:M29"/>
    <mergeCell ref="M9:P9"/>
    <mergeCell ref="C28:I28"/>
    <mergeCell ref="J28:N28"/>
    <mergeCell ref="P13:Q13"/>
    <mergeCell ref="E13:G13"/>
    <mergeCell ref="H13:H14"/>
    <mergeCell ref="E12:I12"/>
  </mergeCells>
  <hyperlinks>
    <hyperlink ref="R9" r:id="rId1" display="zaidan@yamaha-motor"/>
  </hyperlinks>
  <printOptions/>
  <pageMargins left="0.7874015748031497" right="0.7874015748031497" top="0.5905511811023623" bottom="0.5905511811023623" header="0.5118110236220472" footer="0.5118110236220472"/>
  <pageSetup cellComments="asDisplayed" horizontalDpi="600" verticalDpi="600" orientation="landscape" paperSize="8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ヤマハ発動機株式会社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広報秘書ユニット財団設立PJ</dc:creator>
  <cp:keywords/>
  <dc:description/>
  <cp:lastModifiedBy>arai teruhiko</cp:lastModifiedBy>
  <cp:lastPrinted>2010-11-23T07:23:22Z</cp:lastPrinted>
  <dcterms:created xsi:type="dcterms:W3CDTF">2009-07-22T23:48:40Z</dcterms:created>
  <dcterms:modified xsi:type="dcterms:W3CDTF">2010-12-08T08:40:27Z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